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odeName="ThisWorkbook" autoCompressPictures="0"/>
  <bookViews>
    <workbookView xWindow="0" yWindow="0" windowWidth="24740" windowHeight="13960"/>
  </bookViews>
  <sheets>
    <sheet name="Visual Angle (Centered)" sheetId="7" r:id="rId1"/>
    <sheet name="Visual Angle (One-side)" sheetId="4" r:id="rId2"/>
    <sheet name="Off-Center Stimuli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7" l="1"/>
  <c r="F41" i="6"/>
  <c r="N41" i="6"/>
  <c r="N40" i="6"/>
  <c r="F35" i="6"/>
  <c r="N35" i="6"/>
  <c r="N34" i="6"/>
  <c r="K38" i="4"/>
  <c r="K35" i="4"/>
  <c r="K38" i="7"/>
  <c r="K35" i="7"/>
  <c r="G36" i="7"/>
  <c r="J41" i="6"/>
  <c r="J42" i="6"/>
  <c r="J35" i="6"/>
  <c r="J36" i="6"/>
  <c r="G36" i="4"/>
  <c r="G39" i="4"/>
</calcChain>
</file>

<file path=xl/sharedStrings.xml><?xml version="1.0" encoding="utf-8"?>
<sst xmlns="http://schemas.openxmlformats.org/spreadsheetml/2006/main" count="143" uniqueCount="46">
  <si>
    <t>Height</t>
  </si>
  <si>
    <t>Width</t>
  </si>
  <si>
    <t>Distance</t>
  </si>
  <si>
    <t>pixels</t>
  </si>
  <si>
    <t>(1 inch = 2.54 cm)</t>
  </si>
  <si>
    <t>Screen Dimensions</t>
  </si>
  <si>
    <t>Screen Resolution</t>
  </si>
  <si>
    <t>Subject</t>
  </si>
  <si>
    <t>Stimulus</t>
  </si>
  <si>
    <t>degrees</t>
  </si>
  <si>
    <t>Horizontal</t>
  </si>
  <si>
    <t>Vertical</t>
  </si>
  <si>
    <t>Enter values in the yellow boxes</t>
  </si>
  <si>
    <r>
      <t>Notes:</t>
    </r>
    <r>
      <rPr>
        <sz val="10"/>
        <rFont val="Century Gothic"/>
        <family val="2"/>
      </rPr>
      <t xml:space="preserve"> </t>
    </r>
  </si>
  <si>
    <t>Off-Center:</t>
  </si>
  <si>
    <t>from Off-Center:</t>
  </si>
  <si>
    <t>Angle:</t>
  </si>
  <si>
    <t>Distance:</t>
  </si>
  <si>
    <r>
      <t>q</t>
    </r>
    <r>
      <rPr>
        <b/>
        <vertAlign val="subscript"/>
        <sz val="10"/>
        <color indexed="11"/>
        <rFont val="Symbol"/>
        <family val="1"/>
      </rPr>
      <t>2</t>
    </r>
    <r>
      <rPr>
        <b/>
        <sz val="10"/>
        <color indexed="11"/>
        <rFont val="Symbol"/>
        <family val="1"/>
      </rPr>
      <t>:</t>
    </r>
  </si>
  <si>
    <r>
      <t>q</t>
    </r>
    <r>
      <rPr>
        <b/>
        <vertAlign val="subscript"/>
        <sz val="10"/>
        <color indexed="14"/>
        <rFont val="Symbol"/>
        <family val="1"/>
      </rPr>
      <t>2</t>
    </r>
    <r>
      <rPr>
        <b/>
        <sz val="10"/>
        <color indexed="14"/>
        <rFont val="Symbol"/>
        <family val="1"/>
      </rPr>
      <t>:</t>
    </r>
  </si>
  <si>
    <r>
      <t>q</t>
    </r>
    <r>
      <rPr>
        <b/>
        <vertAlign val="subscript"/>
        <sz val="10"/>
        <color indexed="20"/>
        <rFont val="Symbol"/>
        <family val="1"/>
      </rPr>
      <t>1</t>
    </r>
    <r>
      <rPr>
        <b/>
        <sz val="10"/>
        <color indexed="20"/>
        <rFont val="Symbol"/>
        <family val="1"/>
      </rPr>
      <t>:</t>
    </r>
  </si>
  <si>
    <r>
      <t>q</t>
    </r>
    <r>
      <rPr>
        <b/>
        <vertAlign val="subscript"/>
        <sz val="10"/>
        <color indexed="17"/>
        <rFont val="Symbol"/>
        <family val="1"/>
      </rPr>
      <t>1</t>
    </r>
    <r>
      <rPr>
        <b/>
        <sz val="10"/>
        <color indexed="17"/>
        <rFont val="Symbol"/>
        <family val="1"/>
      </rPr>
      <t>:</t>
    </r>
  </si>
  <si>
    <r>
      <t>q</t>
    </r>
    <r>
      <rPr>
        <b/>
        <vertAlign val="subscript"/>
        <sz val="10"/>
        <color indexed="11"/>
        <rFont val="Symbol"/>
        <family val="1"/>
      </rPr>
      <t>2</t>
    </r>
    <r>
      <rPr>
        <b/>
        <sz val="10"/>
        <color indexed="17"/>
        <rFont val="Symbol"/>
        <family val="1"/>
      </rPr>
      <t xml:space="preserve"> - q</t>
    </r>
    <r>
      <rPr>
        <b/>
        <vertAlign val="subscript"/>
        <sz val="10"/>
        <color indexed="17"/>
        <rFont val="Symbol"/>
        <family val="1"/>
      </rPr>
      <t>1</t>
    </r>
    <r>
      <rPr>
        <b/>
        <sz val="10"/>
        <color indexed="17"/>
        <rFont val="Symbol"/>
        <family val="1"/>
      </rPr>
      <t>:</t>
    </r>
  </si>
  <si>
    <r>
      <t>q</t>
    </r>
    <r>
      <rPr>
        <b/>
        <vertAlign val="subscript"/>
        <sz val="10"/>
        <color indexed="14"/>
        <rFont val="Symbol"/>
        <family val="1"/>
      </rPr>
      <t>2</t>
    </r>
    <r>
      <rPr>
        <b/>
        <sz val="10"/>
        <color indexed="17"/>
        <rFont val="Symbol"/>
        <family val="1"/>
      </rPr>
      <t xml:space="preserve"> </t>
    </r>
    <r>
      <rPr>
        <b/>
        <sz val="10"/>
        <color indexed="20"/>
        <rFont val="Symbol"/>
        <family val="1"/>
      </rPr>
      <t>- q</t>
    </r>
    <r>
      <rPr>
        <b/>
        <vertAlign val="subscript"/>
        <sz val="10"/>
        <color indexed="20"/>
        <rFont val="Symbol"/>
        <family val="1"/>
      </rPr>
      <t>1</t>
    </r>
    <r>
      <rPr>
        <b/>
        <sz val="10"/>
        <color indexed="20"/>
        <rFont val="Symbol"/>
        <family val="1"/>
      </rPr>
      <t>:</t>
    </r>
  </si>
  <si>
    <r>
      <t xml:space="preserve">Stimulus </t>
    </r>
    <r>
      <rPr>
        <b/>
        <sz val="14"/>
        <color indexed="14"/>
        <rFont val="Century Gothic"/>
        <family val="2"/>
      </rPr>
      <t>(Vertical)</t>
    </r>
  </si>
  <si>
    <r>
      <t>Stimulus</t>
    </r>
    <r>
      <rPr>
        <b/>
        <sz val="14"/>
        <color indexed="17"/>
        <rFont val="Century Gothic"/>
        <family val="2"/>
      </rPr>
      <t xml:space="preserve"> (Horizontal)</t>
    </r>
  </si>
  <si>
    <t>Off-Center Stimuli</t>
  </si>
  <si>
    <t>mm</t>
  </si>
  <si>
    <t>What is the angle for a certain width?</t>
  </si>
  <si>
    <t>What should the width be if I want a certain angle?</t>
  </si>
  <si>
    <t>(which is why horizontal and vertical visual angle calculations must be done separately)</t>
  </si>
  <si>
    <t>1. The width : height resolution ratio can differ from width : height physical dimensions ratio</t>
  </si>
  <si>
    <t>Visual Angle Calculator (Centered Stimuli)</t>
  </si>
  <si>
    <t>Visual Angle Calculator (One-sided Stimuli)</t>
  </si>
  <si>
    <t>Width:</t>
  </si>
  <si>
    <t>Height:</t>
  </si>
  <si>
    <t>What is the angle for a certain width/height?</t>
  </si>
  <si>
    <t>What should the width/height be if I want a certain angle?</t>
  </si>
  <si>
    <t>What is the angle for a certain height?</t>
  </si>
  <si>
    <t>What should the height be if I want a certain angle?</t>
  </si>
  <si>
    <t>2. You have to set the distance (pixels) that the stimulus is off-center</t>
  </si>
  <si>
    <t xml:space="preserve">Psychopy does something different: </t>
  </si>
  <si>
    <t>deg2cm</t>
  </si>
  <si>
    <t>np.array(degrees)*dist*0.017455</t>
  </si>
  <si>
    <t>cm2deg</t>
  </si>
  <si>
    <t xml:space="preserve"> cm/(dist*0.017455)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</si>
</sst>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12"/>
      <name val="Century Gothic"/>
      <family val="2"/>
    </font>
    <font>
      <b/>
      <sz val="14"/>
      <name val="Century Gothic"/>
      <family val="2"/>
    </font>
    <font>
      <b/>
      <sz val="10"/>
      <color indexed="11"/>
      <name val="Century Gothic"/>
      <family val="2"/>
    </font>
    <font>
      <b/>
      <sz val="10"/>
      <color indexed="14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12"/>
      <name val="Century Gothic"/>
      <family val="2"/>
    </font>
    <font>
      <i/>
      <sz val="10"/>
      <name val="Century Gothic"/>
      <family val="2"/>
    </font>
    <font>
      <sz val="10"/>
      <color indexed="14"/>
      <name val="Century Gothic"/>
      <family val="2"/>
    </font>
    <font>
      <sz val="18"/>
      <name val="Century Gothic"/>
      <family val="2"/>
    </font>
    <font>
      <b/>
      <sz val="10"/>
      <color indexed="17"/>
      <name val="Century Gothic"/>
      <family val="2"/>
    </font>
    <font>
      <b/>
      <sz val="10"/>
      <color indexed="20"/>
      <name val="Century Gothic"/>
      <family val="2"/>
    </font>
    <font>
      <b/>
      <sz val="10"/>
      <color indexed="17"/>
      <name val="Symbol"/>
      <family val="1"/>
    </font>
    <font>
      <b/>
      <sz val="10"/>
      <color indexed="20"/>
      <name val="Symbol"/>
      <family val="1"/>
    </font>
    <font>
      <b/>
      <sz val="10"/>
      <color indexed="11"/>
      <name val="Symbol"/>
      <family val="1"/>
    </font>
    <font>
      <b/>
      <sz val="10"/>
      <color indexed="14"/>
      <name val="Symbol"/>
      <family val="1"/>
    </font>
    <font>
      <b/>
      <vertAlign val="subscript"/>
      <sz val="10"/>
      <color indexed="11"/>
      <name val="Symbol"/>
      <family val="1"/>
    </font>
    <font>
      <b/>
      <vertAlign val="subscript"/>
      <sz val="10"/>
      <color indexed="14"/>
      <name val="Symbol"/>
      <family val="1"/>
    </font>
    <font>
      <b/>
      <vertAlign val="subscript"/>
      <sz val="10"/>
      <color indexed="20"/>
      <name val="Symbol"/>
      <family val="1"/>
    </font>
    <font>
      <b/>
      <vertAlign val="subscript"/>
      <sz val="10"/>
      <color indexed="17"/>
      <name val="Symbol"/>
      <family val="1"/>
    </font>
    <font>
      <b/>
      <sz val="14"/>
      <color indexed="17"/>
      <name val="Century Gothic"/>
      <family val="2"/>
    </font>
    <font>
      <b/>
      <sz val="14"/>
      <color indexed="14"/>
      <name val="Century Gothic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4" fillId="2" borderId="0" xfId="0" applyFont="1" applyFill="1" applyAlignment="1"/>
    <xf numFmtId="0" fontId="13" fillId="2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7" fillId="2" borderId="2" xfId="0" applyFont="1" applyFill="1" applyBorder="1"/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horizontal="right"/>
    </xf>
    <xf numFmtId="0" fontId="1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7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12" fillId="2" borderId="12" xfId="0" applyFont="1" applyFill="1" applyBorder="1"/>
    <xf numFmtId="0" fontId="8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right"/>
    </xf>
    <xf numFmtId="0" fontId="11" fillId="2" borderId="9" xfId="0" applyFont="1" applyFill="1" applyBorder="1"/>
    <xf numFmtId="0" fontId="3" fillId="2" borderId="12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11" fillId="0" borderId="0" xfId="0" applyFont="1" applyFill="1" applyBorder="1"/>
    <xf numFmtId="0" fontId="15" fillId="2" borderId="2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right"/>
    </xf>
    <xf numFmtId="0" fontId="6" fillId="2" borderId="6" xfId="0" applyFont="1" applyFill="1" applyBorder="1"/>
    <xf numFmtId="0" fontId="6" fillId="0" borderId="6" xfId="0" applyFont="1" applyFill="1" applyBorder="1"/>
    <xf numFmtId="0" fontId="0" fillId="0" borderId="8" xfId="0" applyFill="1" applyBorder="1"/>
    <xf numFmtId="0" fontId="18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Fill="1" applyBorder="1"/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12" xfId="0" applyFill="1" applyBorder="1"/>
    <xf numFmtId="0" fontId="19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12" xfId="0" applyFill="1" applyBorder="1"/>
    <xf numFmtId="0" fontId="3" fillId="3" borderId="13" xfId="0" applyFont="1" applyFill="1" applyBorder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6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12700</xdr:rowOff>
    </xdr:from>
    <xdr:to>
      <xdr:col>10</xdr:col>
      <xdr:colOff>0</xdr:colOff>
      <xdr:row>18</xdr:row>
      <xdr:rowOff>12700</xdr:rowOff>
    </xdr:to>
    <xdr:sp macro="" textlink="">
      <xdr:nvSpPr>
        <xdr:cNvPr id="7170" name="AutoShape 2"/>
        <xdr:cNvSpPr>
          <a:spLocks noChangeArrowheads="1"/>
        </xdr:cNvSpPr>
      </xdr:nvSpPr>
      <xdr:spPr bwMode="auto">
        <a:xfrm rot="16200000">
          <a:off x="5505450" y="450850"/>
          <a:ext cx="2146300" cy="2794000"/>
        </a:xfrm>
        <a:prstGeom prst="parallelogram">
          <a:avLst>
            <a:gd name="adj" fmla="val 214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508000</xdr:colOff>
      <xdr:row>4</xdr:row>
      <xdr:rowOff>88900</xdr:rowOff>
    </xdr:from>
    <xdr:to>
      <xdr:col>10</xdr:col>
      <xdr:colOff>165100</xdr:colOff>
      <xdr:row>17</xdr:row>
      <xdr:rowOff>88900</xdr:rowOff>
    </xdr:to>
    <xdr:grpSp>
      <xdr:nvGrpSpPr>
        <xdr:cNvPr id="7171" name="Group 3"/>
        <xdr:cNvGrpSpPr>
          <a:grpSpLocks/>
        </xdr:cNvGrpSpPr>
      </xdr:nvGrpSpPr>
      <xdr:grpSpPr bwMode="auto">
        <a:xfrm>
          <a:off x="4991100" y="850900"/>
          <a:ext cx="3149600" cy="1993900"/>
          <a:chOff x="335" y="79"/>
          <a:chExt cx="288" cy="222"/>
        </a:xfrm>
      </xdr:grpSpPr>
      <xdr:sp macro="" textlink="">
        <xdr:nvSpPr>
          <xdr:cNvPr id="7172" name="Line 4"/>
          <xdr:cNvSpPr>
            <a:spLocks noChangeShapeType="1"/>
          </xdr:cNvSpPr>
        </xdr:nvSpPr>
        <xdr:spPr bwMode="auto">
          <a:xfrm>
            <a:off x="335" y="167"/>
            <a:ext cx="288" cy="59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173" name="Line 5"/>
          <xdr:cNvSpPr>
            <a:spLocks noChangeShapeType="1"/>
          </xdr:cNvSpPr>
        </xdr:nvSpPr>
        <xdr:spPr bwMode="auto">
          <a:xfrm>
            <a:off x="480" y="79"/>
            <a:ext cx="0" cy="222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6</xdr:col>
      <xdr:colOff>12700</xdr:colOff>
      <xdr:row>2</xdr:row>
      <xdr:rowOff>12700</xdr:rowOff>
    </xdr:from>
    <xdr:to>
      <xdr:col>10</xdr:col>
      <xdr:colOff>12700</xdr:colOff>
      <xdr:row>5</xdr:row>
      <xdr:rowOff>12700</xdr:rowOff>
    </xdr:to>
    <xdr:sp macro="" textlink="">
      <xdr:nvSpPr>
        <xdr:cNvPr id="7174" name="Line 6"/>
        <xdr:cNvSpPr>
          <a:spLocks noChangeShapeType="1"/>
        </xdr:cNvSpPr>
      </xdr:nvSpPr>
      <xdr:spPr bwMode="auto">
        <a:xfrm>
          <a:off x="5194300" y="469900"/>
          <a:ext cx="2794000" cy="4572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304800</xdr:colOff>
      <xdr:row>7</xdr:row>
      <xdr:rowOff>88900</xdr:rowOff>
    </xdr:from>
    <xdr:to>
      <xdr:col>10</xdr:col>
      <xdr:colOff>304800</xdr:colOff>
      <xdr:row>18</xdr:row>
      <xdr:rowOff>88900</xdr:rowOff>
    </xdr:to>
    <xdr:sp macro="" textlink="">
      <xdr:nvSpPr>
        <xdr:cNvPr id="7175" name="Line 7"/>
        <xdr:cNvSpPr>
          <a:spLocks noChangeShapeType="1"/>
        </xdr:cNvSpPr>
      </xdr:nvSpPr>
      <xdr:spPr bwMode="auto">
        <a:xfrm>
          <a:off x="8280400" y="1308100"/>
          <a:ext cx="0" cy="16891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266700</xdr:colOff>
      <xdr:row>14</xdr:row>
      <xdr:rowOff>0</xdr:rowOff>
    </xdr:from>
    <xdr:to>
      <xdr:col>8</xdr:col>
      <xdr:colOff>381000</xdr:colOff>
      <xdr:row>14</xdr:row>
      <xdr:rowOff>114300</xdr:rowOff>
    </xdr:to>
    <xdr:sp macro="" textlink="">
      <xdr:nvSpPr>
        <xdr:cNvPr id="7176" name="Line 8"/>
        <xdr:cNvSpPr>
          <a:spLocks noChangeShapeType="1"/>
        </xdr:cNvSpPr>
      </xdr:nvSpPr>
      <xdr:spPr bwMode="auto">
        <a:xfrm>
          <a:off x="6146800" y="2298700"/>
          <a:ext cx="812800" cy="114300"/>
        </a:xfrm>
        <a:prstGeom prst="line">
          <a:avLst/>
        </a:prstGeom>
        <a:noFill/>
        <a:ln w="31750">
          <a:solidFill>
            <a:srgbClr val="DDD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127000</xdr:colOff>
      <xdr:row>8</xdr:row>
      <xdr:rowOff>101600</xdr:rowOff>
    </xdr:from>
    <xdr:to>
      <xdr:col>7</xdr:col>
      <xdr:colOff>127000</xdr:colOff>
      <xdr:row>12</xdr:row>
      <xdr:rowOff>50800</xdr:rowOff>
    </xdr:to>
    <xdr:sp macro="" textlink="">
      <xdr:nvSpPr>
        <xdr:cNvPr id="7177" name="Line 9"/>
        <xdr:cNvSpPr>
          <a:spLocks noChangeShapeType="1"/>
        </xdr:cNvSpPr>
      </xdr:nvSpPr>
      <xdr:spPr bwMode="auto">
        <a:xfrm>
          <a:off x="6007100" y="1473200"/>
          <a:ext cx="0" cy="558800"/>
        </a:xfrm>
        <a:prstGeom prst="line">
          <a:avLst/>
        </a:prstGeom>
        <a:noFill/>
        <a:ln w="31750">
          <a:solidFill>
            <a:srgbClr val="DDD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457200</xdr:colOff>
      <xdr:row>12</xdr:row>
      <xdr:rowOff>101600</xdr:rowOff>
    </xdr:from>
    <xdr:to>
      <xdr:col>11</xdr:col>
      <xdr:colOff>469900</xdr:colOff>
      <xdr:row>14</xdr:row>
      <xdr:rowOff>25400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8432800" y="2082800"/>
          <a:ext cx="673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Century Gothic"/>
              <a:ea typeface="Century Gothic"/>
              <a:cs typeface="Century Gothic"/>
            </a:rPr>
            <a:t>Height</a:t>
          </a:r>
        </a:p>
      </xdr:txBody>
    </xdr:sp>
    <xdr:clientData/>
  </xdr:twoCellAnchor>
  <xdr:twoCellAnchor>
    <xdr:from>
      <xdr:col>7</xdr:col>
      <xdr:colOff>635000</xdr:colOff>
      <xdr:row>1</xdr:row>
      <xdr:rowOff>63500</xdr:rowOff>
    </xdr:from>
    <xdr:to>
      <xdr:col>8</xdr:col>
      <xdr:colOff>508000</xdr:colOff>
      <xdr:row>2</xdr:row>
      <xdr:rowOff>139700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6515100" y="355600"/>
          <a:ext cx="5715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Century Gothic"/>
              <a:ea typeface="Century Gothic"/>
              <a:cs typeface="Century Gothic"/>
            </a:rPr>
            <a:t>Width</a:t>
          </a:r>
        </a:p>
      </xdr:txBody>
    </xdr:sp>
    <xdr:clientData/>
  </xdr:twoCellAnchor>
  <xdr:twoCellAnchor>
    <xdr:from>
      <xdr:col>7</xdr:col>
      <xdr:colOff>622300</xdr:colOff>
      <xdr:row>11</xdr:row>
      <xdr:rowOff>0</xdr:rowOff>
    </xdr:from>
    <xdr:to>
      <xdr:col>8</xdr:col>
      <xdr:colOff>76200</xdr:colOff>
      <xdr:row>12</xdr:row>
      <xdr:rowOff>0</xdr:rowOff>
    </xdr:to>
    <xdr:grpSp>
      <xdr:nvGrpSpPr>
        <xdr:cNvPr id="7180" name="Group 12"/>
        <xdr:cNvGrpSpPr>
          <a:grpSpLocks/>
        </xdr:cNvGrpSpPr>
      </xdr:nvGrpSpPr>
      <xdr:grpSpPr bwMode="auto">
        <a:xfrm>
          <a:off x="6502400" y="1828800"/>
          <a:ext cx="152400" cy="152400"/>
          <a:chOff x="441" y="187"/>
          <a:chExt cx="14" cy="17"/>
        </a:xfrm>
      </xdr:grpSpPr>
      <xdr:sp macro="" textlink="">
        <xdr:nvSpPr>
          <xdr:cNvPr id="7181" name="Line 13"/>
          <xdr:cNvSpPr>
            <a:spLocks noChangeShapeType="1"/>
          </xdr:cNvSpPr>
        </xdr:nvSpPr>
        <xdr:spPr bwMode="auto">
          <a:xfrm>
            <a:off x="441" y="194"/>
            <a:ext cx="14" cy="3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182" name="Line 14"/>
          <xdr:cNvSpPr>
            <a:spLocks noChangeShapeType="1"/>
          </xdr:cNvSpPr>
        </xdr:nvSpPr>
        <xdr:spPr bwMode="auto">
          <a:xfrm>
            <a:off x="448" y="187"/>
            <a:ext cx="0" cy="17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</xdr:col>
      <xdr:colOff>254000</xdr:colOff>
      <xdr:row>11</xdr:row>
      <xdr:rowOff>76200</xdr:rowOff>
    </xdr:from>
    <xdr:to>
      <xdr:col>8</xdr:col>
      <xdr:colOff>12700</xdr:colOff>
      <xdr:row>19</xdr:row>
      <xdr:rowOff>88900</xdr:rowOff>
    </xdr:to>
    <xdr:sp macro="" textlink="">
      <xdr:nvSpPr>
        <xdr:cNvPr id="7183" name="Line 15"/>
        <xdr:cNvSpPr>
          <a:spLocks noChangeShapeType="1"/>
        </xdr:cNvSpPr>
      </xdr:nvSpPr>
      <xdr:spPr bwMode="auto">
        <a:xfrm flipV="1">
          <a:off x="3975100" y="1905000"/>
          <a:ext cx="2616200" cy="12573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A2BD90" mc:Ignorable="a14" a14:legacySpreadsheetColorIndex="39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482600</xdr:colOff>
      <xdr:row>18</xdr:row>
      <xdr:rowOff>114300</xdr:rowOff>
    </xdr:from>
    <xdr:to>
      <xdr:col>4</xdr:col>
      <xdr:colOff>330200</xdr:colOff>
      <xdr:row>20</xdr:row>
      <xdr:rowOff>139700</xdr:rowOff>
    </xdr:to>
    <xdr:grpSp>
      <xdr:nvGrpSpPr>
        <xdr:cNvPr id="7184" name="Group 16"/>
        <xdr:cNvGrpSpPr>
          <a:grpSpLocks/>
        </xdr:cNvGrpSpPr>
      </xdr:nvGrpSpPr>
      <xdr:grpSpPr bwMode="auto">
        <a:xfrm>
          <a:off x="3505200" y="3022600"/>
          <a:ext cx="546100" cy="342900"/>
          <a:chOff x="158" y="307"/>
          <a:chExt cx="71" cy="55"/>
        </a:xfrm>
      </xdr:grpSpPr>
      <xdr:sp macro="" textlink="">
        <xdr:nvSpPr>
          <xdr:cNvPr id="7185" name="Line 17"/>
          <xdr:cNvSpPr>
            <a:spLocks noChangeShapeType="1"/>
          </xdr:cNvSpPr>
        </xdr:nvSpPr>
        <xdr:spPr bwMode="auto">
          <a:xfrm flipH="1">
            <a:off x="160" y="307"/>
            <a:ext cx="39" cy="5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186" name="Line 18"/>
          <xdr:cNvSpPr>
            <a:spLocks noChangeShapeType="1"/>
          </xdr:cNvSpPr>
        </xdr:nvSpPr>
        <xdr:spPr bwMode="auto">
          <a:xfrm flipV="1">
            <a:off x="158" y="358"/>
            <a:ext cx="71" cy="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187" name="Arc 19"/>
          <xdr:cNvSpPr>
            <a:spLocks/>
          </xdr:cNvSpPr>
        </xdr:nvSpPr>
        <xdr:spPr bwMode="auto">
          <a:xfrm rot="1088000">
            <a:off x="185" y="323"/>
            <a:ext cx="31" cy="31"/>
          </a:xfrm>
          <a:custGeom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188" name="Oval 20"/>
          <xdr:cNvSpPr>
            <a:spLocks noChangeArrowheads="1"/>
          </xdr:cNvSpPr>
        </xdr:nvSpPr>
        <xdr:spPr bwMode="auto">
          <a:xfrm rot="20241858" flipH="1">
            <a:off x="199" y="330"/>
            <a:ext cx="10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</xdr:col>
      <xdr:colOff>254000</xdr:colOff>
      <xdr:row>10</xdr:row>
      <xdr:rowOff>139700</xdr:rowOff>
    </xdr:from>
    <xdr:to>
      <xdr:col>7</xdr:col>
      <xdr:colOff>127000</xdr:colOff>
      <xdr:row>19</xdr:row>
      <xdr:rowOff>88900</xdr:rowOff>
    </xdr:to>
    <xdr:sp macro="" textlink="">
      <xdr:nvSpPr>
        <xdr:cNvPr id="7189" name="Line 21"/>
        <xdr:cNvSpPr>
          <a:spLocks noChangeShapeType="1"/>
        </xdr:cNvSpPr>
      </xdr:nvSpPr>
      <xdr:spPr bwMode="auto">
        <a:xfrm flipV="1">
          <a:off x="3975100" y="1816100"/>
          <a:ext cx="2032000" cy="13462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14</xdr:row>
      <xdr:rowOff>63500</xdr:rowOff>
    </xdr:from>
    <xdr:to>
      <xdr:col>8</xdr:col>
      <xdr:colOff>12700</xdr:colOff>
      <xdr:row>19</xdr:row>
      <xdr:rowOff>88900</xdr:rowOff>
    </xdr:to>
    <xdr:sp macro="" textlink="">
      <xdr:nvSpPr>
        <xdr:cNvPr id="7190" name="Line 22"/>
        <xdr:cNvSpPr>
          <a:spLocks noChangeShapeType="1"/>
        </xdr:cNvSpPr>
      </xdr:nvSpPr>
      <xdr:spPr bwMode="auto">
        <a:xfrm flipV="1">
          <a:off x="3975100" y="2362200"/>
          <a:ext cx="2616200" cy="8001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114300</xdr:colOff>
      <xdr:row>10</xdr:row>
      <xdr:rowOff>50800</xdr:rowOff>
    </xdr:from>
    <xdr:to>
      <xdr:col>8</xdr:col>
      <xdr:colOff>571500</xdr:colOff>
      <xdr:row>11</xdr:row>
      <xdr:rowOff>88900</xdr:rowOff>
    </xdr:to>
    <xdr:sp macro="" textlink="">
      <xdr:nvSpPr>
        <xdr:cNvPr id="7191" name="Line 23"/>
        <xdr:cNvSpPr>
          <a:spLocks noChangeShapeType="1"/>
        </xdr:cNvSpPr>
      </xdr:nvSpPr>
      <xdr:spPr bwMode="auto">
        <a:xfrm>
          <a:off x="5994400" y="1727200"/>
          <a:ext cx="1155700" cy="190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127000</xdr:colOff>
      <xdr:row>7</xdr:row>
      <xdr:rowOff>127000</xdr:rowOff>
    </xdr:from>
    <xdr:to>
      <xdr:col>8</xdr:col>
      <xdr:colOff>127000</xdr:colOff>
      <xdr:row>14</xdr:row>
      <xdr:rowOff>76200</xdr:rowOff>
    </xdr:to>
    <xdr:sp macro="" textlink="">
      <xdr:nvSpPr>
        <xdr:cNvPr id="7192" name="Line 24"/>
        <xdr:cNvSpPr>
          <a:spLocks noChangeShapeType="1"/>
        </xdr:cNvSpPr>
      </xdr:nvSpPr>
      <xdr:spPr bwMode="auto">
        <a:xfrm flipV="1">
          <a:off x="6705600" y="1346200"/>
          <a:ext cx="0" cy="10287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660400</xdr:colOff>
      <xdr:row>11</xdr:row>
      <xdr:rowOff>139700</xdr:rowOff>
    </xdr:from>
    <xdr:to>
      <xdr:col>8</xdr:col>
      <xdr:colOff>165100</xdr:colOff>
      <xdr:row>15</xdr:row>
      <xdr:rowOff>12700</xdr:rowOff>
    </xdr:to>
    <xdr:sp macro="" textlink="">
      <xdr:nvSpPr>
        <xdr:cNvPr id="7193" name="Arc 25"/>
        <xdr:cNvSpPr>
          <a:spLocks/>
        </xdr:cNvSpPr>
      </xdr:nvSpPr>
      <xdr:spPr bwMode="auto">
        <a:xfrm rot="235108">
          <a:off x="5842000" y="1968500"/>
          <a:ext cx="901700" cy="495300"/>
        </a:xfrm>
        <a:custGeom>
          <a:avLst/>
          <a:gdLst>
            <a:gd name="G0" fmla="+- 5872 0 0"/>
            <a:gd name="G1" fmla="+- 21600 0 0"/>
            <a:gd name="G2" fmla="+- 21600 0 0"/>
            <a:gd name="T0" fmla="*/ 0 w 21754"/>
            <a:gd name="T1" fmla="*/ 813 h 21600"/>
            <a:gd name="T2" fmla="*/ 21754 w 21754"/>
            <a:gd name="T3" fmla="*/ 6960 h 21600"/>
            <a:gd name="T4" fmla="*/ 5872 w 21754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754" h="21600" fill="none" extrusionOk="0">
              <a:moveTo>
                <a:pt x="0" y="813"/>
              </a:moveTo>
              <a:cubicBezTo>
                <a:pt x="1910" y="273"/>
                <a:pt x="3886" y="-1"/>
                <a:pt x="5872" y="-1"/>
              </a:cubicBezTo>
              <a:cubicBezTo>
                <a:pt x="11905" y="-1"/>
                <a:pt x="17664" y="2523"/>
                <a:pt x="21753" y="6960"/>
              </a:cubicBezTo>
            </a:path>
            <a:path w="21754" h="21600" stroke="0" extrusionOk="0">
              <a:moveTo>
                <a:pt x="0" y="813"/>
              </a:moveTo>
              <a:cubicBezTo>
                <a:pt x="1910" y="273"/>
                <a:pt x="3886" y="-1"/>
                <a:pt x="5872" y="-1"/>
              </a:cubicBezTo>
              <a:cubicBezTo>
                <a:pt x="11905" y="-1"/>
                <a:pt x="17664" y="2523"/>
                <a:pt x="21753" y="6960"/>
              </a:cubicBezTo>
              <a:lnTo>
                <a:pt x="5872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76200</xdr:colOff>
      <xdr:row>9</xdr:row>
      <xdr:rowOff>12700</xdr:rowOff>
    </xdr:from>
    <xdr:to>
      <xdr:col>7</xdr:col>
      <xdr:colOff>584200</xdr:colOff>
      <xdr:row>14</xdr:row>
      <xdr:rowOff>101600</xdr:rowOff>
    </xdr:to>
    <xdr:sp macro="" textlink="">
      <xdr:nvSpPr>
        <xdr:cNvPr id="7194" name="Arc 26"/>
        <xdr:cNvSpPr>
          <a:spLocks/>
        </xdr:cNvSpPr>
      </xdr:nvSpPr>
      <xdr:spPr bwMode="auto">
        <a:xfrm rot="6058577">
          <a:off x="5778500" y="1714500"/>
          <a:ext cx="863600" cy="508000"/>
        </a:xfrm>
        <a:custGeom>
          <a:avLst/>
          <a:gdLst>
            <a:gd name="G0" fmla="+- 20264 0 0"/>
            <a:gd name="G1" fmla="+- 21600 0 0"/>
            <a:gd name="G2" fmla="+- 21600 0 0"/>
            <a:gd name="T0" fmla="*/ 0 w 24362"/>
            <a:gd name="T1" fmla="*/ 14121 h 21600"/>
            <a:gd name="T2" fmla="*/ 24362 w 24362"/>
            <a:gd name="T3" fmla="*/ 392 h 21600"/>
            <a:gd name="T4" fmla="*/ 20264 w 24362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4362" h="21600" fill="none" extrusionOk="0">
              <a:moveTo>
                <a:pt x="0" y="14121"/>
              </a:moveTo>
              <a:cubicBezTo>
                <a:pt x="3131" y="5635"/>
                <a:pt x="11219" y="-1"/>
                <a:pt x="20264" y="-1"/>
              </a:cubicBezTo>
              <a:cubicBezTo>
                <a:pt x="21639" y="-1"/>
                <a:pt x="23011" y="131"/>
                <a:pt x="24361" y="392"/>
              </a:cubicBezTo>
            </a:path>
            <a:path w="24362" h="21600" stroke="0" extrusionOk="0">
              <a:moveTo>
                <a:pt x="0" y="14121"/>
              </a:moveTo>
              <a:cubicBezTo>
                <a:pt x="3131" y="5635"/>
                <a:pt x="11219" y="-1"/>
                <a:pt x="20264" y="-1"/>
              </a:cubicBezTo>
              <a:cubicBezTo>
                <a:pt x="21639" y="-1"/>
                <a:pt x="23011" y="131"/>
                <a:pt x="24361" y="392"/>
              </a:cubicBezTo>
              <a:lnTo>
                <a:pt x="20264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482600</xdr:colOff>
      <xdr:row>8</xdr:row>
      <xdr:rowOff>127000</xdr:rowOff>
    </xdr:from>
    <xdr:to>
      <xdr:col>7</xdr:col>
      <xdr:colOff>685800</xdr:colOff>
      <xdr:row>10</xdr:row>
      <xdr:rowOff>139700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6362700" y="1498600"/>
          <a:ext cx="2032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20884"/>
              </a:solidFill>
              <a:latin typeface="Symbol"/>
              <a:ea typeface="Symbol"/>
              <a:cs typeface="Symbol"/>
            </a:rPr>
            <a:t>q</a:t>
          </a:r>
        </a:p>
      </xdr:txBody>
    </xdr:sp>
    <xdr:clientData/>
  </xdr:twoCellAnchor>
  <xdr:twoCellAnchor>
    <xdr:from>
      <xdr:col>6</xdr:col>
      <xdr:colOff>571500</xdr:colOff>
      <xdr:row>12</xdr:row>
      <xdr:rowOff>12700</xdr:rowOff>
    </xdr:from>
    <xdr:to>
      <xdr:col>7</xdr:col>
      <xdr:colOff>165100</xdr:colOff>
      <xdr:row>14</xdr:row>
      <xdr:rowOff>25400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5753100" y="1993900"/>
          <a:ext cx="2921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1FB714"/>
              </a:solidFill>
              <a:latin typeface="Symbol"/>
              <a:ea typeface="Symbol"/>
              <a:cs typeface="Symbol"/>
            </a:rPr>
            <a:t>q</a:t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6</xdr:col>
      <xdr:colOff>660400</xdr:colOff>
      <xdr:row>19</xdr:row>
      <xdr:rowOff>76200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5092700" y="2908300"/>
          <a:ext cx="7493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Century Gothic"/>
              <a:ea typeface="Century Gothic"/>
              <a:cs typeface="Century Gothic"/>
            </a:rPr>
            <a:t>Distance</a:t>
          </a:r>
        </a:p>
      </xdr:txBody>
    </xdr:sp>
    <xdr:clientData/>
  </xdr:twoCellAnchor>
  <xdr:twoCellAnchor>
    <xdr:from>
      <xdr:col>4</xdr:col>
      <xdr:colOff>292100</xdr:colOff>
      <xdr:row>12</xdr:row>
      <xdr:rowOff>12700</xdr:rowOff>
    </xdr:from>
    <xdr:to>
      <xdr:col>8</xdr:col>
      <xdr:colOff>558800</xdr:colOff>
      <xdr:row>19</xdr:row>
      <xdr:rowOff>76200</xdr:rowOff>
    </xdr:to>
    <xdr:sp macro="" textlink="">
      <xdr:nvSpPr>
        <xdr:cNvPr id="7198" name="Line 30"/>
        <xdr:cNvSpPr>
          <a:spLocks noChangeShapeType="1"/>
        </xdr:cNvSpPr>
      </xdr:nvSpPr>
      <xdr:spPr bwMode="auto">
        <a:xfrm flipV="1">
          <a:off x="4013200" y="1993900"/>
          <a:ext cx="3124200" cy="11557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7</xdr:row>
      <xdr:rowOff>101600</xdr:rowOff>
    </xdr:from>
    <xdr:to>
      <xdr:col>8</xdr:col>
      <xdr:colOff>0</xdr:colOff>
      <xdr:row>19</xdr:row>
      <xdr:rowOff>50800</xdr:rowOff>
    </xdr:to>
    <xdr:sp macro="" textlink="">
      <xdr:nvSpPr>
        <xdr:cNvPr id="7199" name="Line 31"/>
        <xdr:cNvSpPr>
          <a:spLocks noChangeShapeType="1"/>
        </xdr:cNvSpPr>
      </xdr:nvSpPr>
      <xdr:spPr bwMode="auto">
        <a:xfrm flipV="1">
          <a:off x="3987800" y="1320800"/>
          <a:ext cx="2590800" cy="18034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558800</xdr:colOff>
      <xdr:row>10</xdr:row>
      <xdr:rowOff>0</xdr:rowOff>
    </xdr:from>
    <xdr:to>
      <xdr:col>8</xdr:col>
      <xdr:colOff>558800</xdr:colOff>
      <xdr:row>13</xdr:row>
      <xdr:rowOff>114300</xdr:rowOff>
    </xdr:to>
    <xdr:sp macro="" textlink="">
      <xdr:nvSpPr>
        <xdr:cNvPr id="7200" name="Line 32"/>
        <xdr:cNvSpPr>
          <a:spLocks noChangeShapeType="1"/>
        </xdr:cNvSpPr>
      </xdr:nvSpPr>
      <xdr:spPr bwMode="auto">
        <a:xfrm>
          <a:off x="7137400" y="1676400"/>
          <a:ext cx="0" cy="571500"/>
        </a:xfrm>
        <a:prstGeom prst="line">
          <a:avLst/>
        </a:prstGeom>
        <a:noFill/>
        <a:ln w="31750">
          <a:solidFill>
            <a:srgbClr val="DDD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279400</xdr:colOff>
      <xdr:row>7</xdr:row>
      <xdr:rowOff>50800</xdr:rowOff>
    </xdr:from>
    <xdr:to>
      <xdr:col>8</xdr:col>
      <xdr:colOff>393700</xdr:colOff>
      <xdr:row>8</xdr:row>
      <xdr:rowOff>12700</xdr:rowOff>
    </xdr:to>
    <xdr:sp macro="" textlink="">
      <xdr:nvSpPr>
        <xdr:cNvPr id="7201" name="Line 33"/>
        <xdr:cNvSpPr>
          <a:spLocks noChangeShapeType="1"/>
        </xdr:cNvSpPr>
      </xdr:nvSpPr>
      <xdr:spPr bwMode="auto">
        <a:xfrm>
          <a:off x="6159500" y="1270000"/>
          <a:ext cx="812800" cy="114300"/>
        </a:xfrm>
        <a:prstGeom prst="line">
          <a:avLst/>
        </a:prstGeom>
        <a:noFill/>
        <a:ln w="31750">
          <a:solidFill>
            <a:srgbClr val="DDD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101600</xdr:colOff>
      <xdr:row>21</xdr:row>
      <xdr:rowOff>50800</xdr:rowOff>
    </xdr:from>
    <xdr:to>
      <xdr:col>15</xdr:col>
      <xdr:colOff>596900</xdr:colOff>
      <xdr:row>22</xdr:row>
      <xdr:rowOff>76200</xdr:rowOff>
    </xdr:to>
    <xdr:pic>
      <xdr:nvPicPr>
        <xdr:cNvPr id="720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429000"/>
          <a:ext cx="1892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1</xdr:row>
      <xdr:rowOff>63500</xdr:rowOff>
    </xdr:from>
    <xdr:to>
      <xdr:col>11</xdr:col>
      <xdr:colOff>469900</xdr:colOff>
      <xdr:row>18</xdr:row>
      <xdr:rowOff>88900</xdr:rowOff>
    </xdr:to>
    <xdr:grpSp>
      <xdr:nvGrpSpPr>
        <xdr:cNvPr id="4129" name="Group 33"/>
        <xdr:cNvGrpSpPr>
          <a:grpSpLocks/>
        </xdr:cNvGrpSpPr>
      </xdr:nvGrpSpPr>
      <xdr:grpSpPr bwMode="auto">
        <a:xfrm>
          <a:off x="4991100" y="355600"/>
          <a:ext cx="4114800" cy="2641600"/>
          <a:chOff x="476" y="24"/>
          <a:chExt cx="377" cy="294"/>
        </a:xfrm>
      </xdr:grpSpPr>
      <xdr:sp macro="" textlink="">
        <xdr:nvSpPr>
          <xdr:cNvPr id="4097" name="AutoShape 1"/>
          <xdr:cNvSpPr>
            <a:spLocks noChangeArrowheads="1"/>
          </xdr:cNvSpPr>
        </xdr:nvSpPr>
        <xdr:spPr bwMode="auto">
          <a:xfrm rot="16200000">
            <a:off x="501" y="62"/>
            <a:ext cx="240" cy="256"/>
          </a:xfrm>
          <a:prstGeom prst="parallelogram">
            <a:avLst>
              <a:gd name="adj" fmla="val 2142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rtlCol="0"/>
          <a:lstStyle/>
          <a:p>
            <a:pPr algn="ctr"/>
            <a:endParaRPr lang="en-US"/>
          </a:p>
        </xdr:txBody>
      </xdr:sp>
      <xdr:grpSp>
        <xdr:nvGrpSpPr>
          <xdr:cNvPr id="4098" name="Group 2"/>
          <xdr:cNvGrpSpPr>
            <a:grpSpLocks/>
          </xdr:cNvGrpSpPr>
        </xdr:nvGrpSpPr>
        <xdr:grpSpPr bwMode="auto">
          <a:xfrm>
            <a:off x="476" y="79"/>
            <a:ext cx="288" cy="223"/>
            <a:chOff x="335" y="79"/>
            <a:chExt cx="288" cy="222"/>
          </a:xfrm>
        </xdr:grpSpPr>
        <xdr:sp macro="" textlink="">
          <xdr:nvSpPr>
            <xdr:cNvPr id="4099" name="Line 3"/>
            <xdr:cNvSpPr>
              <a:spLocks noChangeShapeType="1"/>
            </xdr:cNvSpPr>
          </xdr:nvSpPr>
          <xdr:spPr bwMode="auto">
            <a:xfrm>
              <a:off x="335" y="167"/>
              <a:ext cx="288" cy="59"/>
            </a:xfrm>
            <a:prstGeom prst="line">
              <a:avLst/>
            </a:prstGeom>
            <a:noFill/>
            <a:ln w="31750">
              <a:solidFill>
                <a:srgbClr val="DDDD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4100" name="Line 4"/>
            <xdr:cNvSpPr>
              <a:spLocks noChangeShapeType="1"/>
            </xdr:cNvSpPr>
          </xdr:nvSpPr>
          <xdr:spPr bwMode="auto">
            <a:xfrm>
              <a:off x="480" y="79"/>
              <a:ext cx="0" cy="222"/>
            </a:xfrm>
            <a:prstGeom prst="line">
              <a:avLst/>
            </a:prstGeom>
            <a:noFill/>
            <a:ln w="31750">
              <a:solidFill>
                <a:srgbClr val="DDDD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</xdr:grpSp>
      <xdr:sp macro="" textlink="">
        <xdr:nvSpPr>
          <xdr:cNvPr id="4110" name="Line 14"/>
          <xdr:cNvSpPr>
            <a:spLocks noChangeShapeType="1"/>
          </xdr:cNvSpPr>
        </xdr:nvSpPr>
        <xdr:spPr bwMode="auto">
          <a:xfrm>
            <a:off x="494" y="36"/>
            <a:ext cx="256" cy="52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11" name="Line 15"/>
          <xdr:cNvSpPr>
            <a:spLocks noChangeShapeType="1"/>
          </xdr:cNvSpPr>
        </xdr:nvSpPr>
        <xdr:spPr bwMode="auto">
          <a:xfrm>
            <a:off x="777" y="131"/>
            <a:ext cx="0" cy="187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15" name="Line 19"/>
          <xdr:cNvSpPr>
            <a:spLocks noChangeShapeType="1"/>
          </xdr:cNvSpPr>
        </xdr:nvSpPr>
        <xdr:spPr bwMode="auto">
          <a:xfrm>
            <a:off x="582" y="240"/>
            <a:ext cx="74" cy="14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16" name="Line 20"/>
          <xdr:cNvSpPr>
            <a:spLocks noChangeShapeType="1"/>
          </xdr:cNvSpPr>
        </xdr:nvSpPr>
        <xdr:spPr bwMode="auto">
          <a:xfrm>
            <a:off x="569" y="149"/>
            <a:ext cx="0" cy="63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25" name="Text Box 29"/>
          <xdr:cNvSpPr txBox="1">
            <a:spLocks noChangeArrowheads="1"/>
          </xdr:cNvSpPr>
        </xdr:nvSpPr>
        <xdr:spPr bwMode="auto">
          <a:xfrm>
            <a:off x="791" y="217"/>
            <a:ext cx="6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DD0806"/>
                </a:solidFill>
                <a:latin typeface="Century Gothic"/>
                <a:ea typeface="Century Gothic"/>
                <a:cs typeface="Century Gothic"/>
              </a:rPr>
              <a:t>Height</a:t>
            </a:r>
          </a:p>
        </xdr:txBody>
      </xdr:sp>
      <xdr:sp macro="" textlink="">
        <xdr:nvSpPr>
          <xdr:cNvPr id="4126" name="Text Box 30"/>
          <xdr:cNvSpPr txBox="1">
            <a:spLocks noChangeArrowheads="1"/>
          </xdr:cNvSpPr>
        </xdr:nvSpPr>
        <xdr:spPr bwMode="auto">
          <a:xfrm>
            <a:off x="615" y="24"/>
            <a:ext cx="53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DD0806"/>
                </a:solidFill>
                <a:latin typeface="Century Gothic"/>
                <a:ea typeface="Century Gothic"/>
                <a:cs typeface="Century Gothic"/>
              </a:rPr>
              <a:t>Width</a:t>
            </a:r>
          </a:p>
        </xdr:txBody>
      </xdr:sp>
    </xdr:grpSp>
    <xdr:clientData/>
  </xdr:twoCellAnchor>
  <xdr:twoCellAnchor>
    <xdr:from>
      <xdr:col>7</xdr:col>
      <xdr:colOff>622300</xdr:colOff>
      <xdr:row>11</xdr:row>
      <xdr:rowOff>0</xdr:rowOff>
    </xdr:from>
    <xdr:to>
      <xdr:col>8</xdr:col>
      <xdr:colOff>76200</xdr:colOff>
      <xdr:row>12</xdr:row>
      <xdr:rowOff>0</xdr:rowOff>
    </xdr:to>
    <xdr:grpSp>
      <xdr:nvGrpSpPr>
        <xdr:cNvPr id="4101" name="Group 5"/>
        <xdr:cNvGrpSpPr>
          <a:grpSpLocks/>
        </xdr:cNvGrpSpPr>
      </xdr:nvGrpSpPr>
      <xdr:grpSpPr bwMode="auto">
        <a:xfrm>
          <a:off x="6502400" y="1828800"/>
          <a:ext cx="152400" cy="152400"/>
          <a:chOff x="441" y="187"/>
          <a:chExt cx="14" cy="17"/>
        </a:xfrm>
      </xdr:grpSpPr>
      <xdr:sp macro="" textlink="">
        <xdr:nvSpPr>
          <xdr:cNvPr id="4102" name="Line 6"/>
          <xdr:cNvSpPr>
            <a:spLocks noChangeShapeType="1"/>
          </xdr:cNvSpPr>
        </xdr:nvSpPr>
        <xdr:spPr bwMode="auto">
          <a:xfrm>
            <a:off x="441" y="194"/>
            <a:ext cx="14" cy="3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3" name="Line 7"/>
          <xdr:cNvSpPr>
            <a:spLocks noChangeShapeType="1"/>
          </xdr:cNvSpPr>
        </xdr:nvSpPr>
        <xdr:spPr bwMode="auto">
          <a:xfrm>
            <a:off x="448" y="187"/>
            <a:ext cx="0" cy="17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</xdr:col>
      <xdr:colOff>254000</xdr:colOff>
      <xdr:row>11</xdr:row>
      <xdr:rowOff>76200</xdr:rowOff>
    </xdr:from>
    <xdr:to>
      <xdr:col>8</xdr:col>
      <xdr:colOff>12700</xdr:colOff>
      <xdr:row>19</xdr:row>
      <xdr:rowOff>88900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 flipV="1">
          <a:off x="3975100" y="1905000"/>
          <a:ext cx="2616200" cy="12573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A2BD90" mc:Ignorable="a14" a14:legacySpreadsheetColorIndex="39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482600</xdr:colOff>
      <xdr:row>18</xdr:row>
      <xdr:rowOff>114300</xdr:rowOff>
    </xdr:from>
    <xdr:to>
      <xdr:col>4</xdr:col>
      <xdr:colOff>330200</xdr:colOff>
      <xdr:row>20</xdr:row>
      <xdr:rowOff>139700</xdr:rowOff>
    </xdr:to>
    <xdr:grpSp>
      <xdr:nvGrpSpPr>
        <xdr:cNvPr id="4105" name="Group 9"/>
        <xdr:cNvGrpSpPr>
          <a:grpSpLocks/>
        </xdr:cNvGrpSpPr>
      </xdr:nvGrpSpPr>
      <xdr:grpSpPr bwMode="auto">
        <a:xfrm>
          <a:off x="3505200" y="3022600"/>
          <a:ext cx="546100" cy="342900"/>
          <a:chOff x="158" y="307"/>
          <a:chExt cx="71" cy="55"/>
        </a:xfrm>
      </xdr:grpSpPr>
      <xdr:sp macro="" textlink="">
        <xdr:nvSpPr>
          <xdr:cNvPr id="4106" name="Line 10"/>
          <xdr:cNvSpPr>
            <a:spLocks noChangeShapeType="1"/>
          </xdr:cNvSpPr>
        </xdr:nvSpPr>
        <xdr:spPr bwMode="auto">
          <a:xfrm flipH="1">
            <a:off x="160" y="307"/>
            <a:ext cx="39" cy="5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7" name="Line 11"/>
          <xdr:cNvSpPr>
            <a:spLocks noChangeShapeType="1"/>
          </xdr:cNvSpPr>
        </xdr:nvSpPr>
        <xdr:spPr bwMode="auto">
          <a:xfrm flipV="1">
            <a:off x="158" y="358"/>
            <a:ext cx="71" cy="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8" name="Arc 12"/>
          <xdr:cNvSpPr>
            <a:spLocks/>
          </xdr:cNvSpPr>
        </xdr:nvSpPr>
        <xdr:spPr bwMode="auto">
          <a:xfrm rot="1088000">
            <a:off x="185" y="323"/>
            <a:ext cx="31" cy="31"/>
          </a:xfrm>
          <a:custGeom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9" name="Oval 13"/>
          <xdr:cNvSpPr>
            <a:spLocks noChangeArrowheads="1"/>
          </xdr:cNvSpPr>
        </xdr:nvSpPr>
        <xdr:spPr bwMode="auto">
          <a:xfrm rot="20241858" flipH="1">
            <a:off x="199" y="330"/>
            <a:ext cx="10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</xdr:col>
      <xdr:colOff>254000</xdr:colOff>
      <xdr:row>10</xdr:row>
      <xdr:rowOff>139700</xdr:rowOff>
    </xdr:from>
    <xdr:to>
      <xdr:col>7</xdr:col>
      <xdr:colOff>127000</xdr:colOff>
      <xdr:row>19</xdr:row>
      <xdr:rowOff>88900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 flipV="1">
          <a:off x="3975100" y="1816100"/>
          <a:ext cx="2032000" cy="13462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14</xdr:row>
      <xdr:rowOff>63500</xdr:rowOff>
    </xdr:from>
    <xdr:to>
      <xdr:col>8</xdr:col>
      <xdr:colOff>12700</xdr:colOff>
      <xdr:row>19</xdr:row>
      <xdr:rowOff>88900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 flipV="1">
          <a:off x="3975100" y="2362200"/>
          <a:ext cx="2616200" cy="8001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114300</xdr:colOff>
      <xdr:row>10</xdr:row>
      <xdr:rowOff>50800</xdr:rowOff>
    </xdr:from>
    <xdr:to>
      <xdr:col>8</xdr:col>
      <xdr:colOff>0</xdr:colOff>
      <xdr:row>10</xdr:row>
      <xdr:rowOff>139700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5994400" y="1727200"/>
          <a:ext cx="584200" cy="88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127000</xdr:colOff>
      <xdr:row>11</xdr:row>
      <xdr:rowOff>101600</xdr:rowOff>
    </xdr:from>
    <xdr:to>
      <xdr:col>8</xdr:col>
      <xdr:colOff>127000</xdr:colOff>
      <xdr:row>14</xdr:row>
      <xdr:rowOff>76200</xdr:rowOff>
    </xdr:to>
    <xdr:sp macro="" textlink="">
      <xdr:nvSpPr>
        <xdr:cNvPr id="4117" name="Line 21"/>
        <xdr:cNvSpPr>
          <a:spLocks noChangeShapeType="1"/>
        </xdr:cNvSpPr>
      </xdr:nvSpPr>
      <xdr:spPr bwMode="auto">
        <a:xfrm flipV="1">
          <a:off x="6705600" y="1930400"/>
          <a:ext cx="0" cy="444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609600</xdr:colOff>
      <xdr:row>11</xdr:row>
      <xdr:rowOff>139700</xdr:rowOff>
    </xdr:from>
    <xdr:to>
      <xdr:col>7</xdr:col>
      <xdr:colOff>381000</xdr:colOff>
      <xdr:row>15</xdr:row>
      <xdr:rowOff>50800</xdr:rowOff>
    </xdr:to>
    <xdr:sp macro="" textlink="">
      <xdr:nvSpPr>
        <xdr:cNvPr id="4118" name="Arc 22"/>
        <xdr:cNvSpPr>
          <a:spLocks/>
        </xdr:cNvSpPr>
      </xdr:nvSpPr>
      <xdr:spPr bwMode="auto">
        <a:xfrm rot="235108">
          <a:off x="5791200" y="1968500"/>
          <a:ext cx="469900" cy="533400"/>
        </a:xfrm>
        <a:custGeom>
          <a:avLst/>
          <a:gdLst>
            <a:gd name="G0" fmla="+- 5872 0 0"/>
            <a:gd name="G1" fmla="+- 21600 0 0"/>
            <a:gd name="G2" fmla="+- 21600 0 0"/>
            <a:gd name="T0" fmla="*/ 0 w 16050"/>
            <a:gd name="T1" fmla="*/ 813 h 21600"/>
            <a:gd name="T2" fmla="*/ 16050 w 16050"/>
            <a:gd name="T3" fmla="*/ 2548 h 21600"/>
            <a:gd name="T4" fmla="*/ 5872 w 1605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6050" h="21600" fill="none" extrusionOk="0">
              <a:moveTo>
                <a:pt x="0" y="813"/>
              </a:moveTo>
              <a:cubicBezTo>
                <a:pt x="1910" y="273"/>
                <a:pt x="3886" y="-1"/>
                <a:pt x="5872" y="-1"/>
              </a:cubicBezTo>
              <a:cubicBezTo>
                <a:pt x="9422" y="-1"/>
                <a:pt x="12918" y="875"/>
                <a:pt x="16049" y="2548"/>
              </a:cubicBezTo>
            </a:path>
            <a:path w="16050" h="21600" stroke="0" extrusionOk="0">
              <a:moveTo>
                <a:pt x="0" y="813"/>
              </a:moveTo>
              <a:cubicBezTo>
                <a:pt x="1910" y="273"/>
                <a:pt x="3886" y="-1"/>
                <a:pt x="5872" y="-1"/>
              </a:cubicBezTo>
              <a:cubicBezTo>
                <a:pt x="9422" y="-1"/>
                <a:pt x="12918" y="875"/>
                <a:pt x="16049" y="2548"/>
              </a:cubicBezTo>
              <a:lnTo>
                <a:pt x="5872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12</xdr:row>
      <xdr:rowOff>101600</xdr:rowOff>
    </xdr:from>
    <xdr:to>
      <xdr:col>7</xdr:col>
      <xdr:colOff>368300</xdr:colOff>
      <xdr:row>15</xdr:row>
      <xdr:rowOff>0</xdr:rowOff>
    </xdr:to>
    <xdr:sp macro="" textlink="">
      <xdr:nvSpPr>
        <xdr:cNvPr id="4119" name="Arc 23"/>
        <xdr:cNvSpPr>
          <a:spLocks/>
        </xdr:cNvSpPr>
      </xdr:nvSpPr>
      <xdr:spPr bwMode="auto">
        <a:xfrm rot="5601987">
          <a:off x="5880100" y="2082800"/>
          <a:ext cx="368300" cy="368300"/>
        </a:xfrm>
        <a:custGeom>
          <a:avLst/>
          <a:gdLst>
            <a:gd name="G0" fmla="+- 12917 0 0"/>
            <a:gd name="G1" fmla="+- 21600 0 0"/>
            <a:gd name="G2" fmla="+- 21600 0 0"/>
            <a:gd name="T0" fmla="*/ 0 w 17015"/>
            <a:gd name="T1" fmla="*/ 4288 h 21600"/>
            <a:gd name="T2" fmla="*/ 17015 w 17015"/>
            <a:gd name="T3" fmla="*/ 392 h 21600"/>
            <a:gd name="T4" fmla="*/ 12917 w 17015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7015" h="21600" fill="none" extrusionOk="0">
              <a:moveTo>
                <a:pt x="-1" y="4287"/>
              </a:moveTo>
              <a:cubicBezTo>
                <a:pt x="3731" y="1503"/>
                <a:pt x="8261" y="-1"/>
                <a:pt x="12917" y="-1"/>
              </a:cubicBezTo>
              <a:cubicBezTo>
                <a:pt x="14292" y="-1"/>
                <a:pt x="15664" y="131"/>
                <a:pt x="17014" y="392"/>
              </a:cubicBezTo>
            </a:path>
            <a:path w="17015" h="21600" stroke="0" extrusionOk="0">
              <a:moveTo>
                <a:pt x="-1" y="4287"/>
              </a:moveTo>
              <a:cubicBezTo>
                <a:pt x="3731" y="1503"/>
                <a:pt x="8261" y="-1"/>
                <a:pt x="12917" y="-1"/>
              </a:cubicBezTo>
              <a:cubicBezTo>
                <a:pt x="14292" y="-1"/>
                <a:pt x="15664" y="131"/>
                <a:pt x="17014" y="392"/>
              </a:cubicBezTo>
              <a:lnTo>
                <a:pt x="12917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13</xdr:row>
      <xdr:rowOff>101600</xdr:rowOff>
    </xdr:from>
    <xdr:to>
      <xdr:col>7</xdr:col>
      <xdr:colOff>241300</xdr:colOff>
      <xdr:row>15</xdr:row>
      <xdr:rowOff>114300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5918200" y="2235200"/>
          <a:ext cx="203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20884"/>
              </a:solidFill>
              <a:latin typeface="Symbol"/>
              <a:ea typeface="Symbol"/>
              <a:cs typeface="Symbol"/>
            </a:rPr>
            <a:t>q</a:t>
          </a:r>
        </a:p>
      </xdr:txBody>
    </xdr:sp>
    <xdr:clientData/>
  </xdr:twoCellAnchor>
  <xdr:twoCellAnchor>
    <xdr:from>
      <xdr:col>6</xdr:col>
      <xdr:colOff>508000</xdr:colOff>
      <xdr:row>12</xdr:row>
      <xdr:rowOff>63500</xdr:rowOff>
    </xdr:from>
    <xdr:to>
      <xdr:col>7</xdr:col>
      <xdr:colOff>101600</xdr:colOff>
      <xdr:row>14</xdr:row>
      <xdr:rowOff>76200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5689600" y="2044700"/>
          <a:ext cx="2921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1FB714"/>
              </a:solidFill>
              <a:latin typeface="Symbol"/>
              <a:ea typeface="Symbol"/>
              <a:cs typeface="Symbol"/>
            </a:rPr>
            <a:t>q</a:t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6</xdr:col>
      <xdr:colOff>660400</xdr:colOff>
      <xdr:row>19</xdr:row>
      <xdr:rowOff>76200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5092700" y="2908300"/>
          <a:ext cx="7493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Century Gothic"/>
              <a:ea typeface="Century Gothic"/>
              <a:cs typeface="Century Gothic"/>
            </a:rPr>
            <a:t>Distance</a:t>
          </a:r>
        </a:p>
      </xdr:txBody>
    </xdr:sp>
    <xdr:clientData/>
  </xdr:twoCellAnchor>
  <xdr:twoCellAnchor editAs="oneCell">
    <xdr:from>
      <xdr:col>13</xdr:col>
      <xdr:colOff>101600</xdr:colOff>
      <xdr:row>21</xdr:row>
      <xdr:rowOff>50800</xdr:rowOff>
    </xdr:from>
    <xdr:to>
      <xdr:col>15</xdr:col>
      <xdr:colOff>596900</xdr:colOff>
      <xdr:row>22</xdr:row>
      <xdr:rowOff>76200</xdr:rowOff>
    </xdr:to>
    <xdr:pic>
      <xdr:nvPicPr>
        <xdr:cNvPr id="413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429000"/>
          <a:ext cx="1892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4</xdr:row>
      <xdr:rowOff>12700</xdr:rowOff>
    </xdr:from>
    <xdr:to>
      <xdr:col>5</xdr:col>
      <xdr:colOff>698500</xdr:colOff>
      <xdr:row>18</xdr:row>
      <xdr:rowOff>12700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 rot="16200000">
          <a:off x="2730500" y="419100"/>
          <a:ext cx="2146300" cy="2857500"/>
        </a:xfrm>
        <a:prstGeom prst="parallelogram">
          <a:avLst>
            <a:gd name="adj" fmla="val 214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203200</xdr:colOff>
      <xdr:row>4</xdr:row>
      <xdr:rowOff>88900</xdr:rowOff>
    </xdr:from>
    <xdr:to>
      <xdr:col>6</xdr:col>
      <xdr:colOff>139700</xdr:colOff>
      <xdr:row>17</xdr:row>
      <xdr:rowOff>88900</xdr:rowOff>
    </xdr:to>
    <xdr:grpSp>
      <xdr:nvGrpSpPr>
        <xdr:cNvPr id="6147" name="Group 3"/>
        <xdr:cNvGrpSpPr>
          <a:grpSpLocks/>
        </xdr:cNvGrpSpPr>
      </xdr:nvGrpSpPr>
      <xdr:grpSpPr bwMode="auto">
        <a:xfrm>
          <a:off x="2184400" y="850900"/>
          <a:ext cx="3213100" cy="1993900"/>
          <a:chOff x="335" y="79"/>
          <a:chExt cx="288" cy="222"/>
        </a:xfrm>
      </xdr:grpSpPr>
      <xdr:sp macro="" textlink="">
        <xdr:nvSpPr>
          <xdr:cNvPr id="6148" name="Line 4"/>
          <xdr:cNvSpPr>
            <a:spLocks noChangeShapeType="1"/>
          </xdr:cNvSpPr>
        </xdr:nvSpPr>
        <xdr:spPr bwMode="auto">
          <a:xfrm>
            <a:off x="335" y="167"/>
            <a:ext cx="288" cy="59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49" name="Line 5"/>
          <xdr:cNvSpPr>
            <a:spLocks noChangeShapeType="1"/>
          </xdr:cNvSpPr>
        </xdr:nvSpPr>
        <xdr:spPr bwMode="auto">
          <a:xfrm>
            <a:off x="480" y="79"/>
            <a:ext cx="0" cy="222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2</xdr:col>
      <xdr:colOff>406400</xdr:colOff>
      <xdr:row>2</xdr:row>
      <xdr:rowOff>12700</xdr:rowOff>
    </xdr:from>
    <xdr:to>
      <xdr:col>5</xdr:col>
      <xdr:colOff>711200</xdr:colOff>
      <xdr:row>5</xdr:row>
      <xdr:rowOff>12700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2387600" y="469900"/>
          <a:ext cx="2857500" cy="4572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7</xdr:row>
      <xdr:rowOff>88900</xdr:rowOff>
    </xdr:from>
    <xdr:to>
      <xdr:col>6</xdr:col>
      <xdr:colOff>279400</xdr:colOff>
      <xdr:row>18</xdr:row>
      <xdr:rowOff>88900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5537200" y="1308100"/>
          <a:ext cx="0" cy="16891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901700</xdr:colOff>
      <xdr:row>8</xdr:row>
      <xdr:rowOff>63500</xdr:rowOff>
    </xdr:from>
    <xdr:to>
      <xdr:col>2</xdr:col>
      <xdr:colOff>901700</xdr:colOff>
      <xdr:row>12</xdr:row>
      <xdr:rowOff>12700</xdr:rowOff>
    </xdr:to>
    <xdr:sp macro="" textlink="">
      <xdr:nvSpPr>
        <xdr:cNvPr id="6153" name="Line 9"/>
        <xdr:cNvSpPr>
          <a:spLocks noChangeShapeType="1"/>
        </xdr:cNvSpPr>
      </xdr:nvSpPr>
      <xdr:spPr bwMode="auto">
        <a:xfrm>
          <a:off x="2882900" y="1435100"/>
          <a:ext cx="0" cy="558800"/>
        </a:xfrm>
        <a:prstGeom prst="line">
          <a:avLst/>
        </a:prstGeom>
        <a:noFill/>
        <a:ln w="31750">
          <a:solidFill>
            <a:srgbClr val="DDD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469900</xdr:colOff>
      <xdr:row>12</xdr:row>
      <xdr:rowOff>101600</xdr:rowOff>
    </xdr:from>
    <xdr:to>
      <xdr:col>7</xdr:col>
      <xdr:colOff>444500</xdr:colOff>
      <xdr:row>14</xdr:row>
      <xdr:rowOff>25400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5727700" y="2082800"/>
          <a:ext cx="673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Century Gothic"/>
              <a:ea typeface="Century Gothic"/>
              <a:cs typeface="Century Gothic"/>
            </a:rPr>
            <a:t>Height</a:t>
          </a:r>
        </a:p>
      </xdr:txBody>
    </xdr:sp>
    <xdr:clientData/>
  </xdr:twoCellAnchor>
  <xdr:twoCellAnchor>
    <xdr:from>
      <xdr:col>4</xdr:col>
      <xdr:colOff>12700</xdr:colOff>
      <xdr:row>1</xdr:row>
      <xdr:rowOff>63500</xdr:rowOff>
    </xdr:from>
    <xdr:to>
      <xdr:col>4</xdr:col>
      <xdr:colOff>584200</xdr:colOff>
      <xdr:row>2</xdr:row>
      <xdr:rowOff>139700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3733800" y="355600"/>
          <a:ext cx="5715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Century Gothic"/>
              <a:ea typeface="Century Gothic"/>
              <a:cs typeface="Century Gothic"/>
            </a:rPr>
            <a:t>Width</a:t>
          </a:r>
        </a:p>
      </xdr:txBody>
    </xdr:sp>
    <xdr:clientData/>
  </xdr:twoCellAnchor>
  <xdr:twoCellAnchor>
    <xdr:from>
      <xdr:col>10</xdr:col>
      <xdr:colOff>38100</xdr:colOff>
      <xdr:row>4</xdr:row>
      <xdr:rowOff>12700</xdr:rowOff>
    </xdr:from>
    <xdr:to>
      <xdr:col>13</xdr:col>
      <xdr:colOff>431800</xdr:colOff>
      <xdr:row>18</xdr:row>
      <xdr:rowOff>12700</xdr:rowOff>
    </xdr:to>
    <xdr:sp macro="" textlink="">
      <xdr:nvSpPr>
        <xdr:cNvPr id="6177" name="AutoShape 33"/>
        <xdr:cNvSpPr>
          <a:spLocks noChangeArrowheads="1"/>
        </xdr:cNvSpPr>
      </xdr:nvSpPr>
      <xdr:spPr bwMode="auto">
        <a:xfrm rot="16200000">
          <a:off x="8591550" y="450850"/>
          <a:ext cx="2146300" cy="2794000"/>
        </a:xfrm>
        <a:prstGeom prst="parallelogram">
          <a:avLst>
            <a:gd name="adj" fmla="val 214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546100</xdr:colOff>
      <xdr:row>4</xdr:row>
      <xdr:rowOff>88900</xdr:rowOff>
    </xdr:from>
    <xdr:to>
      <xdr:col>13</xdr:col>
      <xdr:colOff>584200</xdr:colOff>
      <xdr:row>17</xdr:row>
      <xdr:rowOff>88900</xdr:rowOff>
    </xdr:to>
    <xdr:grpSp>
      <xdr:nvGrpSpPr>
        <xdr:cNvPr id="6178" name="Group 34"/>
        <xdr:cNvGrpSpPr>
          <a:grpSpLocks/>
        </xdr:cNvGrpSpPr>
      </xdr:nvGrpSpPr>
      <xdr:grpSpPr bwMode="auto">
        <a:xfrm>
          <a:off x="7899400" y="850900"/>
          <a:ext cx="3314700" cy="1993900"/>
          <a:chOff x="335" y="79"/>
          <a:chExt cx="288" cy="222"/>
        </a:xfrm>
      </xdr:grpSpPr>
      <xdr:sp macro="" textlink="">
        <xdr:nvSpPr>
          <xdr:cNvPr id="6179" name="Line 35"/>
          <xdr:cNvSpPr>
            <a:spLocks noChangeShapeType="1"/>
          </xdr:cNvSpPr>
        </xdr:nvSpPr>
        <xdr:spPr bwMode="auto">
          <a:xfrm>
            <a:off x="335" y="167"/>
            <a:ext cx="288" cy="59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80" name="Line 36"/>
          <xdr:cNvSpPr>
            <a:spLocks noChangeShapeType="1"/>
          </xdr:cNvSpPr>
        </xdr:nvSpPr>
        <xdr:spPr bwMode="auto">
          <a:xfrm>
            <a:off x="480" y="79"/>
            <a:ext cx="0" cy="222"/>
          </a:xfrm>
          <a:prstGeom prst="line">
            <a:avLst/>
          </a:prstGeom>
          <a:noFill/>
          <a:ln w="3175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10</xdr:col>
      <xdr:colOff>50800</xdr:colOff>
      <xdr:row>2</xdr:row>
      <xdr:rowOff>12700</xdr:rowOff>
    </xdr:from>
    <xdr:to>
      <xdr:col>13</xdr:col>
      <xdr:colOff>431800</xdr:colOff>
      <xdr:row>5</xdr:row>
      <xdr:rowOff>12700</xdr:rowOff>
    </xdr:to>
    <xdr:sp macro="" textlink="">
      <xdr:nvSpPr>
        <xdr:cNvPr id="6181" name="Line 37"/>
        <xdr:cNvSpPr>
          <a:spLocks noChangeShapeType="1"/>
        </xdr:cNvSpPr>
      </xdr:nvSpPr>
      <xdr:spPr bwMode="auto">
        <a:xfrm>
          <a:off x="8280400" y="469900"/>
          <a:ext cx="2781300" cy="4572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38100</xdr:colOff>
      <xdr:row>7</xdr:row>
      <xdr:rowOff>88900</xdr:rowOff>
    </xdr:from>
    <xdr:to>
      <xdr:col>14</xdr:col>
      <xdr:colOff>38100</xdr:colOff>
      <xdr:row>18</xdr:row>
      <xdr:rowOff>88900</xdr:rowOff>
    </xdr:to>
    <xdr:sp macro="" textlink="">
      <xdr:nvSpPr>
        <xdr:cNvPr id="6182" name="Line 38"/>
        <xdr:cNvSpPr>
          <a:spLocks noChangeShapeType="1"/>
        </xdr:cNvSpPr>
      </xdr:nvSpPr>
      <xdr:spPr bwMode="auto">
        <a:xfrm>
          <a:off x="11366500" y="1308100"/>
          <a:ext cx="0" cy="16891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190500</xdr:colOff>
      <xdr:row>12</xdr:row>
      <xdr:rowOff>101600</xdr:rowOff>
    </xdr:from>
    <xdr:to>
      <xdr:col>15</xdr:col>
      <xdr:colOff>0</xdr:colOff>
      <xdr:row>14</xdr:row>
      <xdr:rowOff>25400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11518900" y="2082800"/>
          <a:ext cx="10795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Century Gothic"/>
              <a:ea typeface="Century Gothic"/>
              <a:cs typeface="Century Gothic"/>
            </a:rPr>
            <a:t>Height</a:t>
          </a:r>
        </a:p>
      </xdr:txBody>
    </xdr:sp>
    <xdr:clientData/>
  </xdr:twoCellAnchor>
  <xdr:twoCellAnchor>
    <xdr:from>
      <xdr:col>11</xdr:col>
      <xdr:colOff>698500</xdr:colOff>
      <xdr:row>1</xdr:row>
      <xdr:rowOff>63500</xdr:rowOff>
    </xdr:from>
    <xdr:to>
      <xdr:col>12</xdr:col>
      <xdr:colOff>241300</xdr:colOff>
      <xdr:row>2</xdr:row>
      <xdr:rowOff>139700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9588500" y="355600"/>
          <a:ext cx="584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Century Gothic"/>
              <a:ea typeface="Century Gothic"/>
              <a:cs typeface="Century Gothic"/>
            </a:rPr>
            <a:t>Width</a:t>
          </a:r>
        </a:p>
      </xdr:txBody>
    </xdr:sp>
    <xdr:clientData/>
  </xdr:twoCellAnchor>
  <xdr:twoCellAnchor>
    <xdr:from>
      <xdr:col>3</xdr:col>
      <xdr:colOff>431800</xdr:colOff>
      <xdr:row>7</xdr:row>
      <xdr:rowOff>88900</xdr:rowOff>
    </xdr:from>
    <xdr:to>
      <xdr:col>3</xdr:col>
      <xdr:colOff>431800</xdr:colOff>
      <xdr:row>13</xdr:row>
      <xdr:rowOff>139700</xdr:rowOff>
    </xdr:to>
    <xdr:sp macro="" textlink="">
      <xdr:nvSpPr>
        <xdr:cNvPr id="6209" name="Line 65"/>
        <xdr:cNvSpPr>
          <a:spLocks noChangeShapeType="1"/>
        </xdr:cNvSpPr>
      </xdr:nvSpPr>
      <xdr:spPr bwMode="auto">
        <a:xfrm>
          <a:off x="3454400" y="1308100"/>
          <a:ext cx="0" cy="9652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431800</xdr:colOff>
      <xdr:row>8</xdr:row>
      <xdr:rowOff>139700</xdr:rowOff>
    </xdr:from>
    <xdr:to>
      <xdr:col>4</xdr:col>
      <xdr:colOff>88900</xdr:colOff>
      <xdr:row>9</xdr:row>
      <xdr:rowOff>50800</xdr:rowOff>
    </xdr:to>
    <xdr:sp macro="" textlink="">
      <xdr:nvSpPr>
        <xdr:cNvPr id="6210" name="Line 66"/>
        <xdr:cNvSpPr>
          <a:spLocks noChangeShapeType="1"/>
        </xdr:cNvSpPr>
      </xdr:nvSpPr>
      <xdr:spPr bwMode="auto">
        <a:xfrm>
          <a:off x="3454400" y="1511300"/>
          <a:ext cx="355600" cy="6350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6411" mc:Ignorable="a14" a14:legacySpreadsheetColorIndex="17"/>
          </a:solidFill>
          <a:round/>
          <a:headEnd type="triangle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609600</xdr:colOff>
      <xdr:row>11</xdr:row>
      <xdr:rowOff>127000</xdr:rowOff>
    </xdr:from>
    <xdr:to>
      <xdr:col>12</xdr:col>
      <xdr:colOff>355600</xdr:colOff>
      <xdr:row>13</xdr:row>
      <xdr:rowOff>63500</xdr:rowOff>
    </xdr:to>
    <xdr:sp macro="" textlink="">
      <xdr:nvSpPr>
        <xdr:cNvPr id="6211" name="Line 67"/>
        <xdr:cNvSpPr>
          <a:spLocks noChangeShapeType="1"/>
        </xdr:cNvSpPr>
      </xdr:nvSpPr>
      <xdr:spPr bwMode="auto">
        <a:xfrm>
          <a:off x="8839200" y="1955800"/>
          <a:ext cx="1447800" cy="2413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304800</xdr:colOff>
      <xdr:row>10</xdr:row>
      <xdr:rowOff>76200</xdr:rowOff>
    </xdr:from>
    <xdr:to>
      <xdr:col>3</xdr:col>
      <xdr:colOff>546100</xdr:colOff>
      <xdr:row>11</xdr:row>
      <xdr:rowOff>114300</xdr:rowOff>
    </xdr:to>
    <xdr:sp macro="" textlink="">
      <xdr:nvSpPr>
        <xdr:cNvPr id="6223" name="Oval 79"/>
        <xdr:cNvSpPr>
          <a:spLocks noChangeArrowheads="1"/>
        </xdr:cNvSpPr>
      </xdr:nvSpPr>
      <xdr:spPr bwMode="auto">
        <a:xfrm>
          <a:off x="3327400" y="1752600"/>
          <a:ext cx="241300" cy="1905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6411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152400</xdr:colOff>
      <xdr:row>12</xdr:row>
      <xdr:rowOff>0</xdr:rowOff>
    </xdr:to>
    <xdr:grpSp>
      <xdr:nvGrpSpPr>
        <xdr:cNvPr id="6157" name="Group 13"/>
        <xdr:cNvGrpSpPr>
          <a:grpSpLocks/>
        </xdr:cNvGrpSpPr>
      </xdr:nvGrpSpPr>
      <xdr:grpSpPr bwMode="auto">
        <a:xfrm>
          <a:off x="3721100" y="1828800"/>
          <a:ext cx="152400" cy="152400"/>
          <a:chOff x="441" y="187"/>
          <a:chExt cx="14" cy="17"/>
        </a:xfrm>
      </xdr:grpSpPr>
      <xdr:sp macro="" textlink="">
        <xdr:nvSpPr>
          <xdr:cNvPr id="6158" name="Line 14"/>
          <xdr:cNvSpPr>
            <a:spLocks noChangeShapeType="1"/>
          </xdr:cNvSpPr>
        </xdr:nvSpPr>
        <xdr:spPr bwMode="auto">
          <a:xfrm>
            <a:off x="441" y="194"/>
            <a:ext cx="14" cy="3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59" name="Line 15"/>
          <xdr:cNvSpPr>
            <a:spLocks noChangeShapeType="1"/>
          </xdr:cNvSpPr>
        </xdr:nvSpPr>
        <xdr:spPr bwMode="auto">
          <a:xfrm>
            <a:off x="448" y="187"/>
            <a:ext cx="0" cy="17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165100</xdr:colOff>
      <xdr:row>11</xdr:row>
      <xdr:rowOff>0</xdr:rowOff>
    </xdr:from>
    <xdr:to>
      <xdr:col>3</xdr:col>
      <xdr:colOff>444500</xdr:colOff>
      <xdr:row>19</xdr:row>
      <xdr:rowOff>12700</xdr:rowOff>
    </xdr:to>
    <xdr:sp macro="" textlink="">
      <xdr:nvSpPr>
        <xdr:cNvPr id="6160" name="Line 16"/>
        <xdr:cNvSpPr>
          <a:spLocks noChangeShapeType="1"/>
        </xdr:cNvSpPr>
      </xdr:nvSpPr>
      <xdr:spPr bwMode="auto">
        <a:xfrm flipV="1">
          <a:off x="863600" y="1828800"/>
          <a:ext cx="2603500" cy="12573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6411" mc:Ignorable="a14" a14:legacySpreadsheetColorIndex="17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393700</xdr:colOff>
      <xdr:row>18</xdr:row>
      <xdr:rowOff>25400</xdr:rowOff>
    </xdr:from>
    <xdr:to>
      <xdr:col>1</xdr:col>
      <xdr:colOff>241300</xdr:colOff>
      <xdr:row>20</xdr:row>
      <xdr:rowOff>63500</xdr:rowOff>
    </xdr:to>
    <xdr:grpSp>
      <xdr:nvGrpSpPr>
        <xdr:cNvPr id="6161" name="Group 17"/>
        <xdr:cNvGrpSpPr>
          <a:grpSpLocks/>
        </xdr:cNvGrpSpPr>
      </xdr:nvGrpSpPr>
      <xdr:grpSpPr bwMode="auto">
        <a:xfrm>
          <a:off x="393700" y="2933700"/>
          <a:ext cx="546100" cy="355600"/>
          <a:chOff x="158" y="307"/>
          <a:chExt cx="71" cy="55"/>
        </a:xfrm>
      </xdr:grpSpPr>
      <xdr:sp macro="" textlink="">
        <xdr:nvSpPr>
          <xdr:cNvPr id="6162" name="Line 18"/>
          <xdr:cNvSpPr>
            <a:spLocks noChangeShapeType="1"/>
          </xdr:cNvSpPr>
        </xdr:nvSpPr>
        <xdr:spPr bwMode="auto">
          <a:xfrm flipH="1">
            <a:off x="160" y="307"/>
            <a:ext cx="39" cy="5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63" name="Line 19"/>
          <xdr:cNvSpPr>
            <a:spLocks noChangeShapeType="1"/>
          </xdr:cNvSpPr>
        </xdr:nvSpPr>
        <xdr:spPr bwMode="auto">
          <a:xfrm flipV="1">
            <a:off x="158" y="358"/>
            <a:ext cx="71" cy="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64" name="Arc 20"/>
          <xdr:cNvSpPr>
            <a:spLocks/>
          </xdr:cNvSpPr>
        </xdr:nvSpPr>
        <xdr:spPr bwMode="auto">
          <a:xfrm rot="1088000">
            <a:off x="185" y="323"/>
            <a:ext cx="31" cy="31"/>
          </a:xfrm>
          <a:custGeom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65" name="Oval 21"/>
          <xdr:cNvSpPr>
            <a:spLocks noChangeArrowheads="1"/>
          </xdr:cNvSpPr>
        </xdr:nvSpPr>
        <xdr:spPr bwMode="auto">
          <a:xfrm rot="20241858" flipH="1">
            <a:off x="199" y="330"/>
            <a:ext cx="10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165100</xdr:colOff>
      <xdr:row>10</xdr:row>
      <xdr:rowOff>63500</xdr:rowOff>
    </xdr:from>
    <xdr:to>
      <xdr:col>2</xdr:col>
      <xdr:colOff>914400</xdr:colOff>
      <xdr:row>19</xdr:row>
      <xdr:rowOff>12700</xdr:rowOff>
    </xdr:to>
    <xdr:sp macro="" textlink="">
      <xdr:nvSpPr>
        <xdr:cNvPr id="6166" name="Line 22"/>
        <xdr:cNvSpPr>
          <a:spLocks noChangeShapeType="1"/>
        </xdr:cNvSpPr>
      </xdr:nvSpPr>
      <xdr:spPr bwMode="auto">
        <a:xfrm flipV="1">
          <a:off x="863600" y="1739900"/>
          <a:ext cx="2032000" cy="13462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508000</xdr:colOff>
      <xdr:row>12</xdr:row>
      <xdr:rowOff>12700</xdr:rowOff>
    </xdr:from>
    <xdr:to>
      <xdr:col>3</xdr:col>
      <xdr:colOff>228600</xdr:colOff>
      <xdr:row>15</xdr:row>
      <xdr:rowOff>76200</xdr:rowOff>
    </xdr:to>
    <xdr:sp macro="" textlink="">
      <xdr:nvSpPr>
        <xdr:cNvPr id="6170" name="Arc 26"/>
        <xdr:cNvSpPr>
          <a:spLocks/>
        </xdr:cNvSpPr>
      </xdr:nvSpPr>
      <xdr:spPr bwMode="auto">
        <a:xfrm rot="231161">
          <a:off x="2489200" y="1993900"/>
          <a:ext cx="762000" cy="533400"/>
        </a:xfrm>
        <a:custGeom>
          <a:avLst/>
          <a:gdLst>
            <a:gd name="G0" fmla="+- 1727 0 0"/>
            <a:gd name="G1" fmla="+- 21600 0 0"/>
            <a:gd name="G2" fmla="+- 21600 0 0"/>
            <a:gd name="T0" fmla="*/ 0 w 14185"/>
            <a:gd name="T1" fmla="*/ 69 h 21600"/>
            <a:gd name="T2" fmla="*/ 14185 w 14185"/>
            <a:gd name="T3" fmla="*/ 3955 h 21600"/>
            <a:gd name="T4" fmla="*/ 1727 w 14185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4185" h="21600" fill="none" extrusionOk="0">
              <a:moveTo>
                <a:pt x="0" y="69"/>
              </a:moveTo>
              <a:cubicBezTo>
                <a:pt x="574" y="23"/>
                <a:pt x="1150" y="-1"/>
                <a:pt x="1727" y="-1"/>
              </a:cubicBezTo>
              <a:cubicBezTo>
                <a:pt x="6188" y="-1"/>
                <a:pt x="10540" y="1381"/>
                <a:pt x="14185" y="3954"/>
              </a:cubicBezTo>
            </a:path>
            <a:path w="14185" h="21600" stroke="0" extrusionOk="0">
              <a:moveTo>
                <a:pt x="0" y="69"/>
              </a:moveTo>
              <a:cubicBezTo>
                <a:pt x="574" y="23"/>
                <a:pt x="1150" y="-1"/>
                <a:pt x="1727" y="-1"/>
              </a:cubicBezTo>
              <a:cubicBezTo>
                <a:pt x="6188" y="-1"/>
                <a:pt x="10540" y="1381"/>
                <a:pt x="14185" y="3954"/>
              </a:cubicBezTo>
              <a:lnTo>
                <a:pt x="1727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11</xdr:row>
      <xdr:rowOff>139700</xdr:rowOff>
    </xdr:from>
    <xdr:to>
      <xdr:col>2</xdr:col>
      <xdr:colOff>889000</xdr:colOff>
      <xdr:row>14</xdr:row>
      <xdr:rowOff>12700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2451100" y="1968500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1FB714"/>
              </a:solidFill>
              <a:latin typeface="Symbol"/>
              <a:ea typeface="Symbol"/>
              <a:cs typeface="Symbol"/>
            </a:rPr>
            <a:t>q</a:t>
          </a:r>
          <a:r>
            <a:rPr lang="en-US" sz="1200" b="1" i="0" u="none" strike="noStrike" baseline="-25000">
              <a:solidFill>
                <a:srgbClr val="1FB714"/>
              </a:solidFill>
              <a:latin typeface="Symbol"/>
              <a:ea typeface="Symbol"/>
              <a:cs typeface="Symbol"/>
            </a:rPr>
            <a:t>2</a:t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749300</xdr:colOff>
      <xdr:row>19</xdr:row>
      <xdr:rowOff>0</xdr:rowOff>
    </xdr:to>
    <xdr:sp macro="" textlink="">
      <xdr:nvSpPr>
        <xdr:cNvPr id="6174" name="Text Box 30"/>
        <xdr:cNvSpPr txBox="1">
          <a:spLocks noChangeArrowheads="1"/>
        </xdr:cNvSpPr>
      </xdr:nvSpPr>
      <xdr:spPr bwMode="auto">
        <a:xfrm>
          <a:off x="1981200" y="2832100"/>
          <a:ext cx="7493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Century Gothic"/>
              <a:ea typeface="Century Gothic"/>
              <a:cs typeface="Century Gothic"/>
            </a:rPr>
            <a:t>Distance</a:t>
          </a:r>
        </a:p>
      </xdr:txBody>
    </xdr:sp>
    <xdr:clientData/>
  </xdr:twoCellAnchor>
  <xdr:twoCellAnchor>
    <xdr:from>
      <xdr:col>1</xdr:col>
      <xdr:colOff>165100</xdr:colOff>
      <xdr:row>11</xdr:row>
      <xdr:rowOff>76200</xdr:rowOff>
    </xdr:from>
    <xdr:to>
      <xdr:col>4</xdr:col>
      <xdr:colOff>76200</xdr:colOff>
      <xdr:row>19</xdr:row>
      <xdr:rowOff>12700</xdr:rowOff>
    </xdr:to>
    <xdr:sp macro="" textlink="">
      <xdr:nvSpPr>
        <xdr:cNvPr id="6216" name="Line 72"/>
        <xdr:cNvSpPr>
          <a:spLocks noChangeShapeType="1"/>
        </xdr:cNvSpPr>
      </xdr:nvSpPr>
      <xdr:spPr bwMode="auto">
        <a:xfrm flipV="1">
          <a:off x="863600" y="1905000"/>
          <a:ext cx="2933700" cy="11811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A2BD90" mc:Ignorable="a14" a14:legacySpreadsheetColorIndex="39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139700</xdr:colOff>
      <xdr:row>11</xdr:row>
      <xdr:rowOff>139700</xdr:rowOff>
    </xdr:from>
    <xdr:to>
      <xdr:col>3</xdr:col>
      <xdr:colOff>431800</xdr:colOff>
      <xdr:row>15</xdr:row>
      <xdr:rowOff>38100</xdr:rowOff>
    </xdr:to>
    <xdr:sp macro="" textlink="">
      <xdr:nvSpPr>
        <xdr:cNvPr id="6218" name="Arc 74"/>
        <xdr:cNvSpPr>
          <a:spLocks/>
        </xdr:cNvSpPr>
      </xdr:nvSpPr>
      <xdr:spPr bwMode="auto">
        <a:xfrm rot="185523">
          <a:off x="3162300" y="1968500"/>
          <a:ext cx="292100" cy="520700"/>
        </a:xfrm>
        <a:custGeom>
          <a:avLst/>
          <a:gdLst>
            <a:gd name="G0" fmla="+- 0 0 0"/>
            <a:gd name="G1" fmla="+- 21586 0 0"/>
            <a:gd name="G2" fmla="+- 21600 0 0"/>
            <a:gd name="T0" fmla="*/ 786 w 10178"/>
            <a:gd name="T1" fmla="*/ 0 h 21586"/>
            <a:gd name="T2" fmla="*/ 10178 w 10178"/>
            <a:gd name="T3" fmla="*/ 2534 h 21586"/>
            <a:gd name="T4" fmla="*/ 0 w 10178"/>
            <a:gd name="T5" fmla="*/ 21586 h 21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0178" h="21586" fill="none" extrusionOk="0">
              <a:moveTo>
                <a:pt x="785" y="0"/>
              </a:moveTo>
              <a:cubicBezTo>
                <a:pt x="4068" y="119"/>
                <a:pt x="7280" y="986"/>
                <a:pt x="10177" y="2534"/>
              </a:cubicBezTo>
            </a:path>
            <a:path w="10178" h="21586" stroke="0" extrusionOk="0">
              <a:moveTo>
                <a:pt x="785" y="0"/>
              </a:moveTo>
              <a:cubicBezTo>
                <a:pt x="4068" y="119"/>
                <a:pt x="7280" y="986"/>
                <a:pt x="10177" y="2534"/>
              </a:cubicBezTo>
              <a:lnTo>
                <a:pt x="0" y="21586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6411" mc:Ignorable="a14" a14:legacySpreadsheetColorIndex="17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495300</xdr:colOff>
      <xdr:row>12</xdr:row>
      <xdr:rowOff>38100</xdr:rowOff>
    </xdr:from>
    <xdr:to>
      <xdr:col>4</xdr:col>
      <xdr:colOff>215900</xdr:colOff>
      <xdr:row>14</xdr:row>
      <xdr:rowOff>50800</xdr:rowOff>
    </xdr:to>
    <xdr:sp macro="" textlink="">
      <xdr:nvSpPr>
        <xdr:cNvPr id="6219" name="Text Box 75"/>
        <xdr:cNvSpPr txBox="1">
          <a:spLocks noChangeArrowheads="1"/>
        </xdr:cNvSpPr>
      </xdr:nvSpPr>
      <xdr:spPr bwMode="auto">
        <a:xfrm>
          <a:off x="3517900" y="2019300"/>
          <a:ext cx="4191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6411"/>
              </a:solidFill>
              <a:latin typeface="Symbol"/>
              <a:ea typeface="Symbol"/>
              <a:cs typeface="Symbol"/>
            </a:rPr>
            <a:t>q</a:t>
          </a:r>
          <a:r>
            <a:rPr lang="en-US" sz="1200" b="1" i="0" u="none" strike="noStrike" baseline="-25000">
              <a:solidFill>
                <a:srgbClr val="006411"/>
              </a:solidFill>
              <a:latin typeface="Symbol"/>
              <a:ea typeface="Symbol"/>
              <a:cs typeface="Symbol"/>
            </a:rPr>
            <a:t>1</a:t>
          </a:r>
        </a:p>
      </xdr:txBody>
    </xdr:sp>
    <xdr:clientData/>
  </xdr:twoCellAnchor>
  <xdr:twoCellAnchor>
    <xdr:from>
      <xdr:col>11</xdr:col>
      <xdr:colOff>558800</xdr:colOff>
      <xdr:row>12</xdr:row>
      <xdr:rowOff>0</xdr:rowOff>
    </xdr:from>
    <xdr:to>
      <xdr:col>11</xdr:col>
      <xdr:colOff>787400</xdr:colOff>
      <xdr:row>13</xdr:row>
      <xdr:rowOff>50800</xdr:rowOff>
    </xdr:to>
    <xdr:sp macro="" textlink="">
      <xdr:nvSpPr>
        <xdr:cNvPr id="6224" name="Oval 80"/>
        <xdr:cNvSpPr>
          <a:spLocks noChangeArrowheads="1"/>
        </xdr:cNvSpPr>
      </xdr:nvSpPr>
      <xdr:spPr bwMode="auto">
        <a:xfrm>
          <a:off x="9448800" y="1981200"/>
          <a:ext cx="228600" cy="2032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4600A5" mc:Ignorable="a14" a14:legacySpreadsheetColorIndex="2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266700</xdr:colOff>
      <xdr:row>15</xdr:row>
      <xdr:rowOff>0</xdr:rowOff>
    </xdr:from>
    <xdr:to>
      <xdr:col>12</xdr:col>
      <xdr:colOff>25400</xdr:colOff>
      <xdr:row>15</xdr:row>
      <xdr:rowOff>114300</xdr:rowOff>
    </xdr:to>
    <xdr:sp macro="" textlink="">
      <xdr:nvSpPr>
        <xdr:cNvPr id="6183" name="Line 39"/>
        <xdr:cNvSpPr>
          <a:spLocks noChangeShapeType="1"/>
        </xdr:cNvSpPr>
      </xdr:nvSpPr>
      <xdr:spPr bwMode="auto">
        <a:xfrm>
          <a:off x="9156700" y="2451100"/>
          <a:ext cx="800100" cy="114300"/>
        </a:xfrm>
        <a:prstGeom prst="line">
          <a:avLst/>
        </a:prstGeom>
        <a:noFill/>
        <a:ln w="31750">
          <a:solidFill>
            <a:srgbClr val="DDD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609600</xdr:colOff>
      <xdr:row>11</xdr:row>
      <xdr:rowOff>0</xdr:rowOff>
    </xdr:from>
    <xdr:to>
      <xdr:col>11</xdr:col>
      <xdr:colOff>762000</xdr:colOff>
      <xdr:row>12</xdr:row>
      <xdr:rowOff>0</xdr:rowOff>
    </xdr:to>
    <xdr:grpSp>
      <xdr:nvGrpSpPr>
        <xdr:cNvPr id="6188" name="Group 44"/>
        <xdr:cNvGrpSpPr>
          <a:grpSpLocks/>
        </xdr:cNvGrpSpPr>
      </xdr:nvGrpSpPr>
      <xdr:grpSpPr bwMode="auto">
        <a:xfrm>
          <a:off x="9499600" y="1828800"/>
          <a:ext cx="152400" cy="152400"/>
          <a:chOff x="441" y="187"/>
          <a:chExt cx="14" cy="17"/>
        </a:xfrm>
      </xdr:grpSpPr>
      <xdr:sp macro="" textlink="">
        <xdr:nvSpPr>
          <xdr:cNvPr id="6189" name="Line 45"/>
          <xdr:cNvSpPr>
            <a:spLocks noChangeShapeType="1"/>
          </xdr:cNvSpPr>
        </xdr:nvSpPr>
        <xdr:spPr bwMode="auto">
          <a:xfrm>
            <a:off x="441" y="194"/>
            <a:ext cx="14" cy="3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90" name="Line 46"/>
          <xdr:cNvSpPr>
            <a:spLocks noChangeShapeType="1"/>
          </xdr:cNvSpPr>
        </xdr:nvSpPr>
        <xdr:spPr bwMode="auto">
          <a:xfrm>
            <a:off x="448" y="187"/>
            <a:ext cx="0" cy="17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8</xdr:col>
      <xdr:colOff>139700</xdr:colOff>
      <xdr:row>12</xdr:row>
      <xdr:rowOff>88900</xdr:rowOff>
    </xdr:from>
    <xdr:to>
      <xdr:col>11</xdr:col>
      <xdr:colOff>698500</xdr:colOff>
      <xdr:row>20</xdr:row>
      <xdr:rowOff>101600</xdr:rowOff>
    </xdr:to>
    <xdr:sp macro="" textlink="">
      <xdr:nvSpPr>
        <xdr:cNvPr id="6191" name="Line 47"/>
        <xdr:cNvSpPr>
          <a:spLocks noChangeShapeType="1"/>
        </xdr:cNvSpPr>
      </xdr:nvSpPr>
      <xdr:spPr bwMode="auto">
        <a:xfrm flipV="1">
          <a:off x="6794500" y="2070100"/>
          <a:ext cx="2794000" cy="12573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4600A5" mc:Ignorable="a14" a14:legacySpreadsheetColorIndex="2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368300</xdr:colOff>
      <xdr:row>19</xdr:row>
      <xdr:rowOff>114300</xdr:rowOff>
    </xdr:from>
    <xdr:to>
      <xdr:col>8</xdr:col>
      <xdr:colOff>215900</xdr:colOff>
      <xdr:row>22</xdr:row>
      <xdr:rowOff>0</xdr:rowOff>
    </xdr:to>
    <xdr:grpSp>
      <xdr:nvGrpSpPr>
        <xdr:cNvPr id="6192" name="Group 48"/>
        <xdr:cNvGrpSpPr>
          <a:grpSpLocks/>
        </xdr:cNvGrpSpPr>
      </xdr:nvGrpSpPr>
      <xdr:grpSpPr bwMode="auto">
        <a:xfrm>
          <a:off x="6324600" y="3187700"/>
          <a:ext cx="546100" cy="342900"/>
          <a:chOff x="158" y="307"/>
          <a:chExt cx="71" cy="55"/>
        </a:xfrm>
      </xdr:grpSpPr>
      <xdr:sp macro="" textlink="">
        <xdr:nvSpPr>
          <xdr:cNvPr id="6193" name="Line 49"/>
          <xdr:cNvSpPr>
            <a:spLocks noChangeShapeType="1"/>
          </xdr:cNvSpPr>
        </xdr:nvSpPr>
        <xdr:spPr bwMode="auto">
          <a:xfrm flipH="1">
            <a:off x="160" y="307"/>
            <a:ext cx="39" cy="5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94" name="Line 50"/>
          <xdr:cNvSpPr>
            <a:spLocks noChangeShapeType="1"/>
          </xdr:cNvSpPr>
        </xdr:nvSpPr>
        <xdr:spPr bwMode="auto">
          <a:xfrm flipV="1">
            <a:off x="158" y="358"/>
            <a:ext cx="71" cy="4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95" name="Arc 51"/>
          <xdr:cNvSpPr>
            <a:spLocks/>
          </xdr:cNvSpPr>
        </xdr:nvSpPr>
        <xdr:spPr bwMode="auto">
          <a:xfrm rot="1088000">
            <a:off x="185" y="323"/>
            <a:ext cx="31" cy="31"/>
          </a:xfrm>
          <a:custGeom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-1"/>
                </a:moveTo>
                <a:cubicBezTo>
                  <a:pt x="11929" y="-1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196" name="Oval 52"/>
          <xdr:cNvSpPr>
            <a:spLocks noChangeArrowheads="1"/>
          </xdr:cNvSpPr>
        </xdr:nvSpPr>
        <xdr:spPr bwMode="auto">
          <a:xfrm rot="20241858" flipH="1">
            <a:off x="199" y="330"/>
            <a:ext cx="10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8</xdr:col>
      <xdr:colOff>139700</xdr:colOff>
      <xdr:row>15</xdr:row>
      <xdr:rowOff>63500</xdr:rowOff>
    </xdr:from>
    <xdr:to>
      <xdr:col>11</xdr:col>
      <xdr:colOff>711200</xdr:colOff>
      <xdr:row>20</xdr:row>
      <xdr:rowOff>101600</xdr:rowOff>
    </xdr:to>
    <xdr:sp macro="" textlink="">
      <xdr:nvSpPr>
        <xdr:cNvPr id="6198" name="Line 54"/>
        <xdr:cNvSpPr>
          <a:spLocks noChangeShapeType="1"/>
        </xdr:cNvSpPr>
      </xdr:nvSpPr>
      <xdr:spPr bwMode="auto">
        <a:xfrm flipV="1">
          <a:off x="6794500" y="2514600"/>
          <a:ext cx="2806700" cy="812800"/>
        </a:xfrm>
        <a:prstGeom prst="lin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939800</xdr:colOff>
      <xdr:row>12</xdr:row>
      <xdr:rowOff>114300</xdr:rowOff>
    </xdr:from>
    <xdr:to>
      <xdr:col>11</xdr:col>
      <xdr:colOff>939800</xdr:colOff>
      <xdr:row>15</xdr:row>
      <xdr:rowOff>88900</xdr:rowOff>
    </xdr:to>
    <xdr:sp macro="" textlink="">
      <xdr:nvSpPr>
        <xdr:cNvPr id="6200" name="Line 56"/>
        <xdr:cNvSpPr>
          <a:spLocks noChangeShapeType="1"/>
        </xdr:cNvSpPr>
      </xdr:nvSpPr>
      <xdr:spPr bwMode="auto">
        <a:xfrm flipV="1">
          <a:off x="9829800" y="2095500"/>
          <a:ext cx="0" cy="444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12700</xdr:colOff>
      <xdr:row>13</xdr:row>
      <xdr:rowOff>50800</xdr:rowOff>
    </xdr:from>
    <xdr:to>
      <xdr:col>11</xdr:col>
      <xdr:colOff>228600</xdr:colOff>
      <xdr:row>16</xdr:row>
      <xdr:rowOff>76200</xdr:rowOff>
    </xdr:to>
    <xdr:sp macro="" textlink="">
      <xdr:nvSpPr>
        <xdr:cNvPr id="6202" name="Arc 58"/>
        <xdr:cNvSpPr>
          <a:spLocks/>
        </xdr:cNvSpPr>
      </xdr:nvSpPr>
      <xdr:spPr bwMode="auto">
        <a:xfrm rot="5194661">
          <a:off x="8763000" y="2324100"/>
          <a:ext cx="495300" cy="215900"/>
        </a:xfrm>
        <a:custGeom>
          <a:avLst/>
          <a:gdLst>
            <a:gd name="G0" fmla="+- 16642 0 0"/>
            <a:gd name="G1" fmla="+- 21600 0 0"/>
            <a:gd name="G2" fmla="+- 21600 0 0"/>
            <a:gd name="T0" fmla="*/ 0 w 35448"/>
            <a:gd name="T1" fmla="*/ 7831 h 21600"/>
            <a:gd name="T2" fmla="*/ 35448 w 35448"/>
            <a:gd name="T3" fmla="*/ 10975 h 21600"/>
            <a:gd name="T4" fmla="*/ 16642 w 35448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5448" h="21600" fill="none" extrusionOk="0">
              <a:moveTo>
                <a:pt x="-1" y="7830"/>
              </a:moveTo>
              <a:cubicBezTo>
                <a:pt x="4103" y="2871"/>
                <a:pt x="10204" y="-1"/>
                <a:pt x="16642" y="-1"/>
              </a:cubicBezTo>
              <a:cubicBezTo>
                <a:pt x="24430" y="-1"/>
                <a:pt x="31616" y="4193"/>
                <a:pt x="35448" y="10974"/>
              </a:cubicBezTo>
            </a:path>
            <a:path w="35448" h="21600" stroke="0" extrusionOk="0">
              <a:moveTo>
                <a:pt x="-1" y="7830"/>
              </a:moveTo>
              <a:cubicBezTo>
                <a:pt x="4103" y="2871"/>
                <a:pt x="10204" y="-1"/>
                <a:pt x="16642" y="-1"/>
              </a:cubicBezTo>
              <a:cubicBezTo>
                <a:pt x="24430" y="-1"/>
                <a:pt x="31616" y="4193"/>
                <a:pt x="35448" y="10974"/>
              </a:cubicBezTo>
              <a:lnTo>
                <a:pt x="16642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317500</xdr:colOff>
      <xdr:row>13</xdr:row>
      <xdr:rowOff>152400</xdr:rowOff>
    </xdr:from>
    <xdr:to>
      <xdr:col>11</xdr:col>
      <xdr:colOff>647700</xdr:colOff>
      <xdr:row>16</xdr:row>
      <xdr:rowOff>12700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9207500" y="2286000"/>
          <a:ext cx="330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20884"/>
              </a:solidFill>
              <a:latin typeface="Symbol"/>
              <a:ea typeface="Symbol"/>
              <a:cs typeface="Symbol"/>
            </a:rPr>
            <a:t>q</a:t>
          </a:r>
          <a:r>
            <a:rPr lang="en-US" sz="1200" b="1" i="0" u="none" strike="noStrike" baseline="-25000">
              <a:solidFill>
                <a:srgbClr val="F20884"/>
              </a:solidFill>
              <a:latin typeface="Symbol"/>
              <a:ea typeface="Symbol"/>
              <a:cs typeface="Symbol"/>
            </a:rPr>
            <a:t>2</a:t>
          </a:r>
        </a:p>
      </xdr:txBody>
    </xdr:sp>
    <xdr:clientData/>
  </xdr:twoCellAnchor>
  <xdr:twoCellAnchor>
    <xdr:from>
      <xdr:col>8</xdr:col>
      <xdr:colOff>584200</xdr:colOff>
      <xdr:row>14</xdr:row>
      <xdr:rowOff>139700</xdr:rowOff>
    </xdr:from>
    <xdr:to>
      <xdr:col>9</xdr:col>
      <xdr:colOff>812800</xdr:colOff>
      <xdr:row>16</xdr:row>
      <xdr:rowOff>76200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7239000" y="2438400"/>
          <a:ext cx="927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Century Gothic"/>
              <a:ea typeface="Century Gothic"/>
              <a:cs typeface="Century Gothic"/>
            </a:rPr>
            <a:t>Distance</a:t>
          </a:r>
        </a:p>
      </xdr:txBody>
    </xdr:sp>
    <xdr:clientData/>
  </xdr:twoCellAnchor>
  <xdr:twoCellAnchor>
    <xdr:from>
      <xdr:col>12</xdr:col>
      <xdr:colOff>177800</xdr:colOff>
      <xdr:row>12</xdr:row>
      <xdr:rowOff>12700</xdr:rowOff>
    </xdr:from>
    <xdr:to>
      <xdr:col>12</xdr:col>
      <xdr:colOff>177800</xdr:colOff>
      <xdr:row>13</xdr:row>
      <xdr:rowOff>25400</xdr:rowOff>
    </xdr:to>
    <xdr:sp macro="" textlink="">
      <xdr:nvSpPr>
        <xdr:cNvPr id="6215" name="Line 71"/>
        <xdr:cNvSpPr>
          <a:spLocks noChangeShapeType="1"/>
        </xdr:cNvSpPr>
      </xdr:nvSpPr>
      <xdr:spPr bwMode="auto">
        <a:xfrm flipV="1">
          <a:off x="10109200" y="1993900"/>
          <a:ext cx="0" cy="16510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4600A5" mc:Ignorable="a14" a14:legacySpreadsheetColorIndex="20"/>
          </a:solidFill>
          <a:round/>
          <a:headEnd type="triangle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139700</xdr:colOff>
      <xdr:row>11</xdr:row>
      <xdr:rowOff>63500</xdr:rowOff>
    </xdr:from>
    <xdr:to>
      <xdr:col>11</xdr:col>
      <xdr:colOff>698500</xdr:colOff>
      <xdr:row>20</xdr:row>
      <xdr:rowOff>101600</xdr:rowOff>
    </xdr:to>
    <xdr:sp macro="" textlink="">
      <xdr:nvSpPr>
        <xdr:cNvPr id="6217" name="Line 73"/>
        <xdr:cNvSpPr>
          <a:spLocks noChangeShapeType="1"/>
        </xdr:cNvSpPr>
      </xdr:nvSpPr>
      <xdr:spPr bwMode="auto">
        <a:xfrm flipV="1">
          <a:off x="6794500" y="1892300"/>
          <a:ext cx="2794000" cy="14351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A2BD90" mc:Ignorable="a14" a14:legacySpreadsheetColorIndex="39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177800</xdr:colOff>
      <xdr:row>12</xdr:row>
      <xdr:rowOff>76200</xdr:rowOff>
    </xdr:from>
    <xdr:to>
      <xdr:col>11</xdr:col>
      <xdr:colOff>406400</xdr:colOff>
      <xdr:row>13</xdr:row>
      <xdr:rowOff>63500</xdr:rowOff>
    </xdr:to>
    <xdr:sp macro="" textlink="">
      <xdr:nvSpPr>
        <xdr:cNvPr id="6220" name="Arc 76"/>
        <xdr:cNvSpPr>
          <a:spLocks/>
        </xdr:cNvSpPr>
      </xdr:nvSpPr>
      <xdr:spPr bwMode="auto">
        <a:xfrm rot="5270717">
          <a:off x="9112250" y="2012950"/>
          <a:ext cx="139700" cy="228600"/>
        </a:xfrm>
        <a:custGeom>
          <a:avLst/>
          <a:gdLst>
            <a:gd name="G0" fmla="+- 11150 0 0"/>
            <a:gd name="G1" fmla="+- 21600 0 0"/>
            <a:gd name="G2" fmla="+- 21600 0 0"/>
            <a:gd name="T0" fmla="*/ 0 w 16387"/>
            <a:gd name="T1" fmla="*/ 3101 h 21600"/>
            <a:gd name="T2" fmla="*/ 16387 w 16387"/>
            <a:gd name="T3" fmla="*/ 645 h 21600"/>
            <a:gd name="T4" fmla="*/ 11150 w 16387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6387" h="21600" fill="none" extrusionOk="0">
              <a:moveTo>
                <a:pt x="-1" y="3100"/>
              </a:moveTo>
              <a:cubicBezTo>
                <a:pt x="3365" y="1071"/>
                <a:pt x="7220" y="-1"/>
                <a:pt x="11150" y="-1"/>
              </a:cubicBezTo>
              <a:cubicBezTo>
                <a:pt x="12915" y="-1"/>
                <a:pt x="14674" y="216"/>
                <a:pt x="16387" y="644"/>
              </a:cubicBezTo>
            </a:path>
            <a:path w="16387" h="21600" stroke="0" extrusionOk="0">
              <a:moveTo>
                <a:pt x="-1" y="3100"/>
              </a:moveTo>
              <a:cubicBezTo>
                <a:pt x="3365" y="1071"/>
                <a:pt x="7220" y="-1"/>
                <a:pt x="11150" y="-1"/>
              </a:cubicBezTo>
              <a:cubicBezTo>
                <a:pt x="12915" y="-1"/>
                <a:pt x="14674" y="216"/>
                <a:pt x="16387" y="644"/>
              </a:cubicBezTo>
              <a:lnTo>
                <a:pt x="11150" y="2160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4600A5" mc:Ignorable="a14" a14:legacySpreadsheetColorIndex="2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241300</xdr:colOff>
      <xdr:row>10</xdr:row>
      <xdr:rowOff>63500</xdr:rowOff>
    </xdr:from>
    <xdr:to>
      <xdr:col>11</xdr:col>
      <xdr:colOff>609600</xdr:colOff>
      <xdr:row>12</xdr:row>
      <xdr:rowOff>76200</xdr:rowOff>
    </xdr:to>
    <xdr:sp macro="" textlink="">
      <xdr:nvSpPr>
        <xdr:cNvPr id="6221" name="Text Box 77"/>
        <xdr:cNvSpPr txBox="1">
          <a:spLocks noChangeArrowheads="1"/>
        </xdr:cNvSpPr>
      </xdr:nvSpPr>
      <xdr:spPr bwMode="auto">
        <a:xfrm>
          <a:off x="9131300" y="1739900"/>
          <a:ext cx="3683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4600A5"/>
              </a:solidFill>
              <a:latin typeface="Symbol"/>
              <a:ea typeface="Symbol"/>
              <a:cs typeface="Symbol"/>
            </a:rPr>
            <a:t>q</a:t>
          </a:r>
          <a:r>
            <a:rPr lang="en-US" sz="1200" b="1" i="0" u="none" strike="noStrike" baseline="-25000">
              <a:solidFill>
                <a:srgbClr val="4600A5"/>
              </a:solidFill>
              <a:latin typeface="Symbol"/>
              <a:ea typeface="Symbol"/>
              <a:cs typeface="Symbol"/>
            </a:rPr>
            <a:t>1</a:t>
          </a:r>
        </a:p>
      </xdr:txBody>
    </xdr:sp>
    <xdr:clientData/>
  </xdr:twoCellAnchor>
  <xdr:twoCellAnchor>
    <xdr:from>
      <xdr:col>2</xdr:col>
      <xdr:colOff>901700</xdr:colOff>
      <xdr:row>9</xdr:row>
      <xdr:rowOff>0</xdr:rowOff>
    </xdr:from>
    <xdr:to>
      <xdr:col>3</xdr:col>
      <xdr:colOff>431800</xdr:colOff>
      <xdr:row>9</xdr:row>
      <xdr:rowOff>101600</xdr:rowOff>
    </xdr:to>
    <xdr:sp macro="" textlink="">
      <xdr:nvSpPr>
        <xdr:cNvPr id="6168" name="Line 24"/>
        <xdr:cNvSpPr>
          <a:spLocks noChangeShapeType="1"/>
        </xdr:cNvSpPr>
      </xdr:nvSpPr>
      <xdr:spPr bwMode="auto">
        <a:xfrm>
          <a:off x="2882900" y="1524000"/>
          <a:ext cx="571500" cy="101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355600</xdr:colOff>
      <xdr:row>6</xdr:row>
      <xdr:rowOff>139700</xdr:rowOff>
    </xdr:from>
    <xdr:to>
      <xdr:col>0</xdr:col>
      <xdr:colOff>584200</xdr:colOff>
      <xdr:row>8</xdr:row>
      <xdr:rowOff>12700</xdr:rowOff>
    </xdr:to>
    <xdr:sp macro="" textlink="">
      <xdr:nvSpPr>
        <xdr:cNvPr id="6225" name="Oval 81"/>
        <xdr:cNvSpPr>
          <a:spLocks noChangeArrowheads="1"/>
        </xdr:cNvSpPr>
      </xdr:nvSpPr>
      <xdr:spPr bwMode="auto">
        <a:xfrm>
          <a:off x="355600" y="1206500"/>
          <a:ext cx="228600" cy="1778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647700</xdr:colOff>
      <xdr:row>7</xdr:row>
      <xdr:rowOff>0</xdr:rowOff>
    </xdr:from>
    <xdr:to>
      <xdr:col>1</xdr:col>
      <xdr:colOff>698500</xdr:colOff>
      <xdr:row>8</xdr:row>
      <xdr:rowOff>76200</xdr:rowOff>
    </xdr:to>
    <xdr:sp macro="" textlink="">
      <xdr:nvSpPr>
        <xdr:cNvPr id="6226" name="Text Box 82"/>
        <xdr:cNvSpPr txBox="1">
          <a:spLocks noChangeArrowheads="1"/>
        </xdr:cNvSpPr>
      </xdr:nvSpPr>
      <xdr:spPr bwMode="auto">
        <a:xfrm>
          <a:off x="647700" y="1219200"/>
          <a:ext cx="749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969696"/>
              </a:solidFill>
              <a:latin typeface="Century Gothic"/>
              <a:ea typeface="Century Gothic"/>
              <a:cs typeface="Century Gothic"/>
            </a:rPr>
            <a:t>Stimulus</a:t>
          </a:r>
        </a:p>
      </xdr:txBody>
    </xdr:sp>
    <xdr:clientData/>
  </xdr:twoCellAnchor>
  <xdr:twoCellAnchor>
    <xdr:from>
      <xdr:col>2</xdr:col>
      <xdr:colOff>774700</xdr:colOff>
      <xdr:row>9</xdr:row>
      <xdr:rowOff>139700</xdr:rowOff>
    </xdr:from>
    <xdr:to>
      <xdr:col>2</xdr:col>
      <xdr:colOff>1003300</xdr:colOff>
      <xdr:row>11</xdr:row>
      <xdr:rowOff>25400</xdr:rowOff>
    </xdr:to>
    <xdr:sp macro="" textlink="">
      <xdr:nvSpPr>
        <xdr:cNvPr id="6228" name="Oval 84"/>
        <xdr:cNvSpPr>
          <a:spLocks noChangeArrowheads="1"/>
        </xdr:cNvSpPr>
      </xdr:nvSpPr>
      <xdr:spPr bwMode="auto">
        <a:xfrm>
          <a:off x="2755900" y="1663700"/>
          <a:ext cx="228600" cy="1905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1FB714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558800</xdr:colOff>
      <xdr:row>14</xdr:row>
      <xdr:rowOff>127000</xdr:rowOff>
    </xdr:from>
    <xdr:to>
      <xdr:col>11</xdr:col>
      <xdr:colOff>800100</xdr:colOff>
      <xdr:row>16</xdr:row>
      <xdr:rowOff>12700</xdr:rowOff>
    </xdr:to>
    <xdr:sp macro="" textlink="">
      <xdr:nvSpPr>
        <xdr:cNvPr id="6229" name="Oval 85"/>
        <xdr:cNvSpPr>
          <a:spLocks noChangeArrowheads="1"/>
        </xdr:cNvSpPr>
      </xdr:nvSpPr>
      <xdr:spPr bwMode="auto">
        <a:xfrm>
          <a:off x="9448800" y="2425700"/>
          <a:ext cx="241300" cy="1905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20884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533400</xdr:colOff>
      <xdr:row>21</xdr:row>
      <xdr:rowOff>50800</xdr:rowOff>
    </xdr:from>
    <xdr:to>
      <xdr:col>14</xdr:col>
      <xdr:colOff>1028700</xdr:colOff>
      <xdr:row>22</xdr:row>
      <xdr:rowOff>76200</xdr:rowOff>
    </xdr:to>
    <xdr:pic>
      <xdr:nvPicPr>
        <xdr:cNvPr id="623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800" y="3429000"/>
          <a:ext cx="1892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2" workbookViewId="0">
      <selection activeCell="H46" sqref="H46"/>
    </sheetView>
  </sheetViews>
  <sheetFormatPr baseColWidth="10" defaultColWidth="9.1640625" defaultRowHeight="12" x14ac:dyDescent="0"/>
  <cols>
    <col min="1" max="1" width="9.1640625" style="1"/>
    <col min="2" max="2" width="16.83203125" style="1" customWidth="1"/>
    <col min="3" max="3" width="13.6640625" style="1" bestFit="1" customWidth="1"/>
    <col min="4" max="4" width="9.1640625" style="1"/>
    <col min="5" max="5" width="10" style="1" customWidth="1"/>
    <col min="6" max="10" width="9.1640625" style="1"/>
    <col min="11" max="11" width="8.6640625" style="1" customWidth="1"/>
    <col min="12" max="12" width="13.6640625" style="1" bestFit="1" customWidth="1"/>
    <col min="13" max="16384" width="9.1640625" style="1"/>
  </cols>
  <sheetData>
    <row r="1" spans="1:16" ht="23">
      <c r="A1" s="18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2"/>
      <c r="B2" s="2"/>
      <c r="C2" s="2"/>
      <c r="D2" s="2"/>
      <c r="E2" s="2"/>
      <c r="F2" s="2"/>
      <c r="G2" s="2"/>
      <c r="H2" s="17"/>
      <c r="I2" s="17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3">
      <c r="A19" s="2"/>
      <c r="B19" s="2"/>
      <c r="C19" s="2"/>
      <c r="D19" s="2"/>
      <c r="E19" s="2"/>
      <c r="F19" s="2"/>
      <c r="G19" s="5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" thickBot="1">
      <c r="A24" s="3"/>
    </row>
    <row r="25" spans="1:16" ht="14" thickBot="1">
      <c r="A25" s="19"/>
      <c r="B25" s="81" t="s">
        <v>12</v>
      </c>
      <c r="C25" s="82"/>
      <c r="D25" s="83"/>
      <c r="F25" s="8" t="s">
        <v>13</v>
      </c>
      <c r="G25" s="3" t="s">
        <v>31</v>
      </c>
    </row>
    <row r="26" spans="1:16" ht="13">
      <c r="G26" s="3" t="s">
        <v>30</v>
      </c>
    </row>
    <row r="31" spans="1:16" ht="13" thickBot="1"/>
    <row r="32" spans="1:16" ht="19" thickBot="1">
      <c r="A32" s="11" t="s">
        <v>6</v>
      </c>
      <c r="E32" s="62" t="s">
        <v>8</v>
      </c>
      <c r="F32" s="63"/>
    </row>
    <row r="33" spans="1:15" ht="14" thickBot="1">
      <c r="A33" s="6" t="s">
        <v>1</v>
      </c>
      <c r="B33" s="14">
        <v>1920</v>
      </c>
      <c r="C33" s="9" t="s">
        <v>3</v>
      </c>
      <c r="E33" s="48" t="s">
        <v>36</v>
      </c>
      <c r="F33" s="40"/>
      <c r="G33" s="40"/>
      <c r="H33" s="40"/>
      <c r="I33" s="41"/>
      <c r="J33" s="34" t="s">
        <v>37</v>
      </c>
      <c r="K33" s="35"/>
      <c r="L33" s="35"/>
      <c r="M33" s="35"/>
      <c r="N33" s="35"/>
      <c r="O33" s="36"/>
    </row>
    <row r="34" spans="1:15" ht="14" thickBot="1">
      <c r="A34" s="6" t="s">
        <v>0</v>
      </c>
      <c r="B34" s="14">
        <v>1080</v>
      </c>
      <c r="C34" s="9" t="s">
        <v>3</v>
      </c>
      <c r="E34" s="42"/>
      <c r="F34" s="40"/>
      <c r="G34" s="40"/>
      <c r="H34" s="40"/>
      <c r="I34" s="41"/>
      <c r="J34" s="42"/>
      <c r="K34" s="40"/>
      <c r="L34" s="40"/>
      <c r="M34" s="40"/>
      <c r="N34" s="40"/>
      <c r="O34" s="41"/>
    </row>
    <row r="35" spans="1:15" ht="14" thickBot="1">
      <c r="B35" s="3"/>
      <c r="C35" s="10"/>
      <c r="E35" s="26" t="s">
        <v>10</v>
      </c>
      <c r="F35" s="27" t="s">
        <v>34</v>
      </c>
      <c r="G35" s="13">
        <v>100</v>
      </c>
      <c r="H35" s="28" t="s">
        <v>3</v>
      </c>
      <c r="I35" s="29"/>
      <c r="J35" s="37" t="s">
        <v>34</v>
      </c>
      <c r="K35" s="31">
        <f>TAN(RADIANS(K36/2))*2*$B$43*$B33/$B38</f>
        <v>52.570548489690601</v>
      </c>
      <c r="L35" s="28" t="s">
        <v>3</v>
      </c>
      <c r="M35" s="21"/>
      <c r="N35" s="21"/>
      <c r="O35" s="23"/>
    </row>
    <row r="36" spans="1:15" ht="14" thickBot="1">
      <c r="B36" s="3"/>
      <c r="C36" s="10"/>
      <c r="E36" s="49"/>
      <c r="F36" s="50" t="s">
        <v>16</v>
      </c>
      <c r="G36" s="45">
        <f>DEGREES(ATAN(((G35/2)/($B$43*$B33/$B38))))*2</f>
        <v>3.8034005857846505</v>
      </c>
      <c r="H36" s="46" t="s">
        <v>9</v>
      </c>
      <c r="I36" s="25"/>
      <c r="J36" s="51" t="s">
        <v>16</v>
      </c>
      <c r="K36" s="13">
        <v>2</v>
      </c>
      <c r="L36" s="46" t="s">
        <v>9</v>
      </c>
      <c r="M36" s="24"/>
      <c r="N36" s="24"/>
      <c r="O36" s="25"/>
    </row>
    <row r="37" spans="1:15" ht="19" thickBot="1">
      <c r="A37" s="11" t="s">
        <v>5</v>
      </c>
      <c r="B37" s="3"/>
      <c r="C37" s="3" t="s">
        <v>4</v>
      </c>
      <c r="E37" s="39"/>
      <c r="F37" s="40"/>
      <c r="G37" s="40"/>
      <c r="H37" s="40"/>
      <c r="I37" s="41"/>
      <c r="J37" s="42"/>
      <c r="K37" s="40"/>
      <c r="L37" s="40"/>
      <c r="M37" s="40"/>
      <c r="N37" s="40"/>
      <c r="O37" s="41"/>
    </row>
    <row r="38" spans="1:15" ht="14" thickBot="1">
      <c r="A38" s="6" t="s">
        <v>1</v>
      </c>
      <c r="B38" s="14">
        <v>51</v>
      </c>
      <c r="C38" s="9" t="s">
        <v>27</v>
      </c>
      <c r="E38" s="32" t="s">
        <v>11</v>
      </c>
      <c r="F38" s="33" t="s">
        <v>35</v>
      </c>
      <c r="G38" s="13">
        <v>1080</v>
      </c>
      <c r="H38" s="28" t="s">
        <v>3</v>
      </c>
      <c r="I38" s="23"/>
      <c r="J38" s="38" t="s">
        <v>35</v>
      </c>
      <c r="K38" s="31">
        <f>TAN(RADIANS(K39/2))*2*$B$43*$B34/$B39</f>
        <v>52.547651909337951</v>
      </c>
      <c r="L38" s="28" t="s">
        <v>3</v>
      </c>
      <c r="M38" s="21"/>
      <c r="N38" s="21"/>
      <c r="O38" s="23"/>
    </row>
    <row r="39" spans="1:15" ht="14" thickBot="1">
      <c r="A39" s="6" t="s">
        <v>0</v>
      </c>
      <c r="B39" s="14">
        <v>28.7</v>
      </c>
      <c r="C39" s="9" t="s">
        <v>27</v>
      </c>
      <c r="E39" s="43"/>
      <c r="F39" s="44" t="s">
        <v>16</v>
      </c>
      <c r="G39" s="45">
        <f>DEGREES(ATAN(((G38/2)/($B$43*$B34/$B39))))*2</f>
        <v>39.47089676407446</v>
      </c>
      <c r="H39" s="46" t="s">
        <v>9</v>
      </c>
      <c r="I39" s="25"/>
      <c r="J39" s="47" t="s">
        <v>16</v>
      </c>
      <c r="K39" s="13">
        <v>2</v>
      </c>
      <c r="L39" s="46" t="s">
        <v>9</v>
      </c>
      <c r="M39" s="24"/>
      <c r="N39" s="24"/>
      <c r="O39" s="25"/>
    </row>
    <row r="40" spans="1:15" ht="13">
      <c r="B40" s="3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5" ht="13">
      <c r="B41" s="3"/>
    </row>
    <row r="42" spans="1:15" ht="19" thickBot="1">
      <c r="A42" s="12" t="s">
        <v>7</v>
      </c>
      <c r="B42" s="3"/>
    </row>
    <row r="43" spans="1:15" ht="16" thickBot="1">
      <c r="A43" s="7" t="s">
        <v>2</v>
      </c>
      <c r="B43" s="14">
        <v>40</v>
      </c>
      <c r="C43" s="9" t="s">
        <v>27</v>
      </c>
      <c r="E43" s="1" t="s">
        <v>41</v>
      </c>
      <c r="H43" s="84" t="s">
        <v>42</v>
      </c>
      <c r="I43" s="84" t="s">
        <v>43</v>
      </c>
    </row>
    <row r="44" spans="1:15" ht="15">
      <c r="H44" s="84" t="s">
        <v>44</v>
      </c>
      <c r="I44" s="84" t="s">
        <v>45</v>
      </c>
    </row>
    <row r="45" spans="1:15" ht="13">
      <c r="C45" s="3"/>
    </row>
    <row r="46" spans="1:15" ht="13">
      <c r="C46" s="3"/>
    </row>
    <row r="48" spans="1:15">
      <c r="B48" s="16"/>
    </row>
  </sheetData>
  <mergeCells count="1">
    <mergeCell ref="B25:D25"/>
  </mergeCells>
  <phoneticPr fontId="1" type="noConversion"/>
  <pageMargins left="0.75" right="0.75" top="1" bottom="1" header="0.5" footer="0.5"/>
  <pageSetup orientation="portrait" verticalDpi="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48"/>
  <sheetViews>
    <sheetView workbookViewId="0"/>
  </sheetViews>
  <sheetFormatPr baseColWidth="10" defaultColWidth="9.1640625" defaultRowHeight="12" x14ac:dyDescent="0"/>
  <cols>
    <col min="1" max="1" width="9.1640625" style="1"/>
    <col min="2" max="2" width="16.83203125" style="1" customWidth="1"/>
    <col min="3" max="3" width="13.6640625" style="1" bestFit="1" customWidth="1"/>
    <col min="4" max="4" width="9.1640625" style="1"/>
    <col min="5" max="5" width="10" style="1" customWidth="1"/>
    <col min="6" max="10" width="9.1640625" style="1"/>
    <col min="11" max="11" width="8.6640625" style="1" customWidth="1"/>
    <col min="12" max="12" width="13.6640625" style="1" bestFit="1" customWidth="1"/>
    <col min="13" max="16384" width="9.1640625" style="1"/>
  </cols>
  <sheetData>
    <row r="1" spans="1:16" ht="23">
      <c r="A1" s="18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2"/>
      <c r="B2" s="2"/>
      <c r="C2" s="2"/>
      <c r="D2" s="2"/>
      <c r="E2" s="2"/>
      <c r="F2" s="2"/>
      <c r="G2" s="2"/>
      <c r="H2" s="17"/>
      <c r="I2" s="17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3">
      <c r="A19" s="2"/>
      <c r="B19" s="2"/>
      <c r="C19" s="2"/>
      <c r="D19" s="2"/>
      <c r="E19" s="2"/>
      <c r="F19" s="2"/>
      <c r="G19" s="5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" thickBot="1">
      <c r="A24" s="3"/>
    </row>
    <row r="25" spans="1:16" ht="14" thickBot="1">
      <c r="A25" s="19"/>
      <c r="B25" s="81" t="s">
        <v>12</v>
      </c>
      <c r="C25" s="82"/>
      <c r="D25" s="83"/>
      <c r="F25" s="8" t="s">
        <v>13</v>
      </c>
      <c r="G25" s="3" t="s">
        <v>31</v>
      </c>
    </row>
    <row r="26" spans="1:16" ht="13">
      <c r="G26" s="3" t="s">
        <v>30</v>
      </c>
    </row>
    <row r="31" spans="1:16" ht="13" thickBot="1"/>
    <row r="32" spans="1:16" ht="19" thickBot="1">
      <c r="A32" s="11" t="s">
        <v>6</v>
      </c>
      <c r="E32" s="62" t="s">
        <v>8</v>
      </c>
      <c r="F32" s="63"/>
    </row>
    <row r="33" spans="1:15" ht="14" thickBot="1">
      <c r="A33" s="6" t="s">
        <v>1</v>
      </c>
      <c r="B33" s="14">
        <v>1280</v>
      </c>
      <c r="C33" s="9" t="s">
        <v>3</v>
      </c>
      <c r="E33" s="34" t="s">
        <v>36</v>
      </c>
      <c r="F33" s="35"/>
      <c r="G33" s="35"/>
      <c r="H33" s="35"/>
      <c r="I33" s="36"/>
      <c r="J33" s="34" t="s">
        <v>37</v>
      </c>
      <c r="K33" s="35"/>
      <c r="L33" s="35"/>
      <c r="M33" s="35"/>
      <c r="N33" s="36"/>
      <c r="O33" s="36"/>
    </row>
    <row r="34" spans="1:15" ht="14" thickBot="1">
      <c r="A34" s="6" t="s">
        <v>0</v>
      </c>
      <c r="B34" s="14">
        <v>1024</v>
      </c>
      <c r="C34" s="9" t="s">
        <v>3</v>
      </c>
      <c r="E34" s="22"/>
      <c r="F34" s="21"/>
      <c r="G34" s="21"/>
      <c r="H34" s="21"/>
      <c r="I34" s="23"/>
      <c r="J34" s="42"/>
      <c r="K34" s="40"/>
      <c r="L34" s="40"/>
      <c r="M34" s="40"/>
      <c r="N34" s="40"/>
      <c r="O34" s="41"/>
    </row>
    <row r="35" spans="1:15" ht="14" thickBot="1">
      <c r="B35" s="3"/>
      <c r="C35" s="10"/>
      <c r="E35" s="26" t="s">
        <v>10</v>
      </c>
      <c r="F35" s="27" t="s">
        <v>17</v>
      </c>
      <c r="G35" s="13">
        <v>50</v>
      </c>
      <c r="H35" s="28" t="s">
        <v>3</v>
      </c>
      <c r="I35" s="29"/>
      <c r="J35" s="37" t="s">
        <v>17</v>
      </c>
      <c r="K35" s="31">
        <f>TAN(RADIANS(K36))*$B$43*$B33/$B38</f>
        <v>26.519267784116924</v>
      </c>
      <c r="L35" s="28" t="s">
        <v>3</v>
      </c>
      <c r="M35" s="21"/>
      <c r="N35" s="21"/>
      <c r="O35" s="23"/>
    </row>
    <row r="36" spans="1:15" ht="14" thickBot="1">
      <c r="B36" s="3"/>
      <c r="C36" s="10"/>
      <c r="E36" s="30"/>
      <c r="F36" s="27" t="s">
        <v>16</v>
      </c>
      <c r="G36" s="31">
        <f>DEGREES(ATAN((G35/($B$43*$B33/$B38))))</f>
        <v>1.8849327427052742</v>
      </c>
      <c r="H36" s="28" t="s">
        <v>9</v>
      </c>
      <c r="I36" s="23"/>
      <c r="J36" s="51" t="s">
        <v>16</v>
      </c>
      <c r="K36" s="13">
        <v>1</v>
      </c>
      <c r="L36" s="46" t="s">
        <v>9</v>
      </c>
      <c r="M36" s="24"/>
      <c r="N36" s="24"/>
      <c r="O36" s="25"/>
    </row>
    <row r="37" spans="1:15" ht="19" thickBot="1">
      <c r="A37" s="11" t="s">
        <v>5</v>
      </c>
      <c r="B37" s="3"/>
      <c r="C37" s="3" t="s">
        <v>4</v>
      </c>
      <c r="E37" s="39"/>
      <c r="F37" s="40"/>
      <c r="G37" s="40"/>
      <c r="H37" s="40"/>
      <c r="I37" s="41"/>
      <c r="J37" s="42"/>
      <c r="K37" s="40"/>
      <c r="L37" s="40"/>
      <c r="M37" s="40"/>
      <c r="N37" s="40"/>
      <c r="O37" s="41"/>
    </row>
    <row r="38" spans="1:15" ht="14" thickBot="1">
      <c r="A38" s="6" t="s">
        <v>1</v>
      </c>
      <c r="B38" s="14">
        <v>337</v>
      </c>
      <c r="C38" s="9" t="s">
        <v>27</v>
      </c>
      <c r="E38" s="32" t="s">
        <v>11</v>
      </c>
      <c r="F38" s="33" t="s">
        <v>17</v>
      </c>
      <c r="G38" s="13">
        <v>50</v>
      </c>
      <c r="H38" s="28" t="s">
        <v>3</v>
      </c>
      <c r="I38" s="23"/>
      <c r="J38" s="38" t="s">
        <v>17</v>
      </c>
      <c r="K38" s="31">
        <f>TAN(RADIANS(K39))*$B$43*$B34/$B39</f>
        <v>26.479979979992308</v>
      </c>
      <c r="L38" s="28" t="s">
        <v>3</v>
      </c>
      <c r="M38" s="21"/>
      <c r="N38" s="21"/>
      <c r="O38" s="23"/>
    </row>
    <row r="39" spans="1:15" ht="14" thickBot="1">
      <c r="A39" s="6" t="s">
        <v>0</v>
      </c>
      <c r="B39" s="14">
        <v>270</v>
      </c>
      <c r="C39" s="9" t="s">
        <v>27</v>
      </c>
      <c r="E39" s="43"/>
      <c r="F39" s="44" t="s">
        <v>16</v>
      </c>
      <c r="G39" s="45">
        <f>DEGREES(ATAN((G38/($B$43*$B34/$B39))))</f>
        <v>1.8877273569100741</v>
      </c>
      <c r="H39" s="46" t="s">
        <v>9</v>
      </c>
      <c r="I39" s="25"/>
      <c r="J39" s="47" t="s">
        <v>16</v>
      </c>
      <c r="K39" s="13">
        <v>1</v>
      </c>
      <c r="L39" s="46" t="s">
        <v>9</v>
      </c>
      <c r="M39" s="24"/>
      <c r="N39" s="24"/>
      <c r="O39" s="25"/>
    </row>
    <row r="40" spans="1:15" ht="13">
      <c r="B40" s="3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5" ht="13">
      <c r="B41" s="3"/>
    </row>
    <row r="42" spans="1:15" ht="19" thickBot="1">
      <c r="A42" s="12" t="s">
        <v>7</v>
      </c>
      <c r="B42" s="3"/>
    </row>
    <row r="43" spans="1:15" ht="14" thickBot="1">
      <c r="A43" s="7" t="s">
        <v>2</v>
      </c>
      <c r="B43" s="14">
        <v>400</v>
      </c>
      <c r="C43" s="9" t="s">
        <v>27</v>
      </c>
    </row>
    <row r="45" spans="1:15" ht="13">
      <c r="C45" s="3"/>
    </row>
    <row r="46" spans="1:15" ht="13">
      <c r="C46" s="3"/>
    </row>
    <row r="48" spans="1:15">
      <c r="B48" s="16"/>
    </row>
  </sheetData>
  <mergeCells count="1">
    <mergeCell ref="B25:D25"/>
  </mergeCells>
  <phoneticPr fontId="1" type="noConversion"/>
  <pageMargins left="0.75" right="0.75" top="1" bottom="1" header="0.5" footer="0.5"/>
  <pageSetup orientation="portrait" verticalDpi="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baseColWidth="10" defaultColWidth="9.1640625" defaultRowHeight="12" x14ac:dyDescent="0"/>
  <cols>
    <col min="1" max="1" width="9.1640625" style="1"/>
    <col min="2" max="2" width="16.83203125" style="1" customWidth="1"/>
    <col min="3" max="3" width="13.6640625" style="1" customWidth="1"/>
    <col min="4" max="4" width="9.1640625" style="1"/>
    <col min="5" max="5" width="10.6640625" style="1" customWidth="1"/>
    <col min="6" max="6" width="9.5" style="1" customWidth="1"/>
    <col min="7" max="9" width="9.1640625" style="1"/>
    <col min="10" max="10" width="11.5" style="1" customWidth="1"/>
    <col min="11" max="11" width="8.6640625" style="1" customWidth="1"/>
    <col min="12" max="12" width="13.6640625" style="1" bestFit="1" customWidth="1"/>
    <col min="13" max="14" width="9.1640625" style="1"/>
    <col min="15" max="15" width="16.6640625" style="1" customWidth="1"/>
    <col min="16" max="16384" width="9.1640625" style="1"/>
  </cols>
  <sheetData>
    <row r="1" spans="1:15" ht="23">
      <c r="A1" s="18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">
      <c r="A2" s="2"/>
      <c r="B2" s="2"/>
      <c r="C2" s="2"/>
      <c r="D2" s="2"/>
      <c r="E2" s="2"/>
      <c r="F2" s="2"/>
      <c r="G2" s="2"/>
      <c r="H2" s="17"/>
      <c r="I2" s="17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">
      <c r="A19" s="2"/>
      <c r="B19" s="2"/>
      <c r="C19" s="2"/>
      <c r="D19" s="2"/>
      <c r="E19" s="2"/>
      <c r="F19" s="2"/>
      <c r="G19" s="5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" thickBot="1"/>
    <row r="25" spans="1:15" ht="14" thickBot="1">
      <c r="B25" s="81" t="s">
        <v>12</v>
      </c>
      <c r="C25" s="82"/>
      <c r="D25" s="83"/>
      <c r="F25" s="8" t="s">
        <v>13</v>
      </c>
      <c r="G25" s="3" t="s">
        <v>31</v>
      </c>
    </row>
    <row r="26" spans="1:15" ht="13">
      <c r="G26" s="3" t="s">
        <v>30</v>
      </c>
    </row>
    <row r="27" spans="1:15" ht="13">
      <c r="G27" s="3" t="s">
        <v>40</v>
      </c>
    </row>
    <row r="30" spans="1:15" ht="13">
      <c r="E30" s="52"/>
    </row>
    <row r="31" spans="1:15" ht="13" thickBot="1"/>
    <row r="32" spans="1:15" ht="19" thickBot="1">
      <c r="A32" s="11" t="s">
        <v>6</v>
      </c>
      <c r="D32" s="20"/>
      <c r="E32" s="61" t="s">
        <v>25</v>
      </c>
      <c r="F32" s="35"/>
      <c r="G32" s="36"/>
      <c r="H32" s="20"/>
      <c r="I32" s="20"/>
      <c r="J32" s="20"/>
      <c r="K32" s="20"/>
      <c r="L32" s="20"/>
      <c r="M32" s="20"/>
      <c r="N32" s="20"/>
    </row>
    <row r="33" spans="1:15" ht="14" thickBot="1">
      <c r="A33" s="6" t="s">
        <v>1</v>
      </c>
      <c r="B33" s="14">
        <v>1280</v>
      </c>
      <c r="C33" s="9" t="s">
        <v>3</v>
      </c>
      <c r="E33" s="42"/>
      <c r="F33" s="40"/>
      <c r="G33" s="40"/>
      <c r="H33" s="34" t="s">
        <v>28</v>
      </c>
      <c r="I33" s="35"/>
      <c r="J33" s="35"/>
      <c r="K33" s="35"/>
      <c r="L33" s="34" t="s">
        <v>29</v>
      </c>
      <c r="M33" s="35"/>
      <c r="N33" s="36"/>
      <c r="O33" s="36"/>
    </row>
    <row r="34" spans="1:15" ht="14" thickBot="1">
      <c r="A34" s="6" t="s">
        <v>0</v>
      </c>
      <c r="B34" s="14">
        <v>1024</v>
      </c>
      <c r="C34" s="9" t="s">
        <v>3</v>
      </c>
      <c r="E34" s="58" t="s">
        <v>14</v>
      </c>
      <c r="F34" s="14">
        <v>100</v>
      </c>
      <c r="G34" s="28" t="s">
        <v>3</v>
      </c>
      <c r="H34" s="22"/>
      <c r="I34" s="27" t="s">
        <v>15</v>
      </c>
      <c r="J34" s="80">
        <v>50</v>
      </c>
      <c r="K34" s="28" t="s">
        <v>3</v>
      </c>
      <c r="L34" s="22"/>
      <c r="M34" s="27" t="s">
        <v>15</v>
      </c>
      <c r="N34" s="65">
        <f>TAN(RADIANS(N35))*$B$44*$B33/$B39-F34</f>
        <v>53.407306310615439</v>
      </c>
      <c r="O34" s="78" t="s">
        <v>3</v>
      </c>
    </row>
    <row r="35" spans="1:15" ht="15" thickBot="1">
      <c r="B35" s="3"/>
      <c r="C35" s="10"/>
      <c r="D35" s="20"/>
      <c r="E35" s="59" t="s">
        <v>21</v>
      </c>
      <c r="F35" s="45">
        <f>DEGREES(ATAN(((F34)/($B$44*$B33/$B39))))</f>
        <v>3.7657941805591539</v>
      </c>
      <c r="G35" s="46" t="s">
        <v>9</v>
      </c>
      <c r="H35" s="67"/>
      <c r="I35" s="64" t="s">
        <v>18</v>
      </c>
      <c r="J35" s="31">
        <f>DEGREES(ATAN(((J34+F34)/($B$44*$B33/$B39))))</f>
        <v>5.6385655252245002</v>
      </c>
      <c r="K35" s="28" t="s">
        <v>9</v>
      </c>
      <c r="L35" s="69"/>
      <c r="M35" s="64" t="s">
        <v>18</v>
      </c>
      <c r="N35" s="31">
        <f>F35+N36</f>
        <v>5.7657941805591539</v>
      </c>
      <c r="O35" s="70" t="s">
        <v>9</v>
      </c>
    </row>
    <row r="36" spans="1:15" ht="15" thickBot="1">
      <c r="B36" s="3"/>
      <c r="C36" s="10"/>
      <c r="D36" s="20"/>
      <c r="E36" s="73"/>
      <c r="F36" s="74"/>
      <c r="G36" s="75"/>
      <c r="H36" s="66"/>
      <c r="I36" s="60" t="s">
        <v>22</v>
      </c>
      <c r="J36" s="56">
        <f>J35-F35</f>
        <v>1.8727713446653462</v>
      </c>
      <c r="K36" s="68" t="s">
        <v>9</v>
      </c>
      <c r="L36" s="72"/>
      <c r="M36" s="60" t="s">
        <v>22</v>
      </c>
      <c r="N36" s="13">
        <v>2</v>
      </c>
      <c r="O36" s="71" t="s">
        <v>9</v>
      </c>
    </row>
    <row r="37" spans="1:15" ht="14" thickBot="1">
      <c r="B37" s="3"/>
      <c r="C37" s="10"/>
      <c r="D37" s="20"/>
      <c r="J37" s="20"/>
      <c r="K37" s="20"/>
      <c r="L37" s="20"/>
    </row>
    <row r="38" spans="1:15" ht="19" thickBot="1">
      <c r="A38" s="11" t="s">
        <v>5</v>
      </c>
      <c r="B38" s="3"/>
      <c r="C38" s="3" t="s">
        <v>4</v>
      </c>
      <c r="D38" s="20"/>
      <c r="E38" s="61" t="s">
        <v>24</v>
      </c>
      <c r="F38" s="35"/>
      <c r="G38" s="36"/>
      <c r="H38" s="20"/>
      <c r="I38" s="20"/>
      <c r="J38" s="20"/>
      <c r="K38" s="20"/>
      <c r="L38" s="20"/>
      <c r="M38" s="20"/>
      <c r="N38" s="20"/>
    </row>
    <row r="39" spans="1:15" ht="14" thickBot="1">
      <c r="A39" s="6" t="s">
        <v>1</v>
      </c>
      <c r="B39" s="14">
        <v>337</v>
      </c>
      <c r="C39" s="9" t="s">
        <v>27</v>
      </c>
      <c r="E39" s="42"/>
      <c r="F39" s="40"/>
      <c r="G39" s="40"/>
      <c r="H39" s="34" t="s">
        <v>38</v>
      </c>
      <c r="I39" s="35"/>
      <c r="J39" s="35"/>
      <c r="K39" s="35"/>
      <c r="L39" s="34" t="s">
        <v>39</v>
      </c>
      <c r="M39" s="35"/>
      <c r="N39" s="35"/>
      <c r="O39" s="63"/>
    </row>
    <row r="40" spans="1:15" ht="14" thickBot="1">
      <c r="A40" s="6" t="s">
        <v>0</v>
      </c>
      <c r="B40" s="14">
        <v>270</v>
      </c>
      <c r="C40" s="9" t="s">
        <v>27</v>
      </c>
      <c r="E40" s="53" t="s">
        <v>14</v>
      </c>
      <c r="F40" s="14">
        <v>100</v>
      </c>
      <c r="G40" s="28" t="s">
        <v>3</v>
      </c>
      <c r="H40" s="67"/>
      <c r="I40" s="33" t="s">
        <v>15</v>
      </c>
      <c r="J40" s="80">
        <v>50</v>
      </c>
      <c r="K40" s="28" t="s">
        <v>3</v>
      </c>
      <c r="L40" s="67"/>
      <c r="M40" s="33" t="s">
        <v>15</v>
      </c>
      <c r="N40" s="65">
        <f>TAN(RADIANS(N41))*$B$44*$B34/$B40-F40</f>
        <v>53.329049769905907</v>
      </c>
      <c r="O40" s="78" t="s">
        <v>3</v>
      </c>
    </row>
    <row r="41" spans="1:15" ht="15" thickBot="1">
      <c r="B41" s="3"/>
      <c r="E41" s="54" t="s">
        <v>20</v>
      </c>
      <c r="F41" s="45">
        <f>DEGREES(ATAN(((F40)/($B$44*$B34/$B40))))</f>
        <v>3.7713652998641645</v>
      </c>
      <c r="G41" s="46" t="s">
        <v>9</v>
      </c>
      <c r="H41" s="67"/>
      <c r="I41" s="77" t="s">
        <v>19</v>
      </c>
      <c r="J41" s="31">
        <f>DEGREES(ATAN(((J40+F40)/($B$44*$B34/$B40))))</f>
        <v>5.646877320476678</v>
      </c>
      <c r="K41" s="28" t="s">
        <v>9</v>
      </c>
      <c r="L41" s="69"/>
      <c r="M41" s="77" t="s">
        <v>19</v>
      </c>
      <c r="N41" s="31">
        <f>F41+N42</f>
        <v>5.7713652998641649</v>
      </c>
      <c r="O41" s="70" t="s">
        <v>9</v>
      </c>
    </row>
    <row r="42" spans="1:15" ht="15" thickBot="1">
      <c r="B42" s="3"/>
      <c r="H42" s="76"/>
      <c r="I42" s="55" t="s">
        <v>23</v>
      </c>
      <c r="J42" s="56">
        <f>J41-F41</f>
        <v>1.8755120206125135</v>
      </c>
      <c r="K42" s="57" t="s">
        <v>9</v>
      </c>
      <c r="L42" s="79"/>
      <c r="M42" s="55" t="s">
        <v>23</v>
      </c>
      <c r="N42" s="13">
        <v>2</v>
      </c>
      <c r="O42" s="71" t="s">
        <v>9</v>
      </c>
    </row>
    <row r="43" spans="1:15" ht="19" thickBot="1">
      <c r="A43" s="12" t="s">
        <v>7</v>
      </c>
      <c r="B43" s="3"/>
    </row>
    <row r="44" spans="1:15" ht="14" thickBot="1">
      <c r="A44" s="7" t="s">
        <v>2</v>
      </c>
      <c r="B44" s="14">
        <v>400</v>
      </c>
      <c r="C44" s="9" t="s">
        <v>27</v>
      </c>
    </row>
    <row r="49" spans="2:5" ht="13">
      <c r="E49" s="15"/>
    </row>
    <row r="54" spans="2:5" ht="13">
      <c r="C54" s="3"/>
    </row>
    <row r="55" spans="2:5" ht="13">
      <c r="C55" s="3"/>
    </row>
    <row r="57" spans="2:5">
      <c r="B57" s="16"/>
    </row>
  </sheetData>
  <mergeCells count="1">
    <mergeCell ref="B25:D25"/>
  </mergeCells>
  <phoneticPr fontId="1" type="noConversion"/>
  <pageMargins left="0.75" right="0.75" top="1" bottom="1" header="0.5" footer="0.5"/>
  <pageSetup orientation="portrait" verticalDpi="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Visual Angle (Centered)</vt:lpstr>
      <vt:lpstr>Visual Angle (One-side)</vt:lpstr>
      <vt:lpstr>Off-Center Stimuli</vt:lpstr>
    </vt:vector>
  </TitlesOfParts>
  <Company>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Johannes Fahrenfort</cp:lastModifiedBy>
  <dcterms:created xsi:type="dcterms:W3CDTF">2008-11-12T23:25:55Z</dcterms:created>
  <dcterms:modified xsi:type="dcterms:W3CDTF">2014-11-12T14:10:53Z</dcterms:modified>
</cp:coreProperties>
</file>